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garu-my.sharepoint.com/personal/kuteynikov_sgspu_ru/Documents/Документы/Опросы/"/>
    </mc:Choice>
  </mc:AlternateContent>
  <xr:revisionPtr revIDLastSave="0" documentId="8_{4CB66F27-D90A-49CF-ABEA-68217DD69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довлетворенность" sheetId="5" r:id="rId1"/>
    <sheet name="_56F9DC9755BA473782653E2940F9" sheetId="2" state="veryHidden" r:id="rId2"/>
    <sheet name="Вопросы с вариантами" sheetId="4" r:id="rId3"/>
    <sheet name="Данные" sheetId="3" r:id="rId4"/>
  </sheets>
  <definedNames>
    <definedName name="_56F9DC9755BA473782653E2940F9FormId">"PpwoARgUjUm_IubMnQJ-06kettDgBfBEntvO6iP-RuVUN0FUTzJJSkNFU0NMTVhCTFZQOU85NlZaWC4u"</definedName>
    <definedName name="_56F9DC9755BA473782653E2940F9ResponseSheet">"Form1"</definedName>
    <definedName name="_56F9DC9755BA473782653E2940F9SourceDocId">"{c74a5eef-3561-4d01-8271-64945af8fadb}"</definedName>
  </definedNames>
  <calcPr calcId="191028"/>
  <pivotCaches>
    <pivotCache cacheId="316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3" i="3" l="1"/>
  <c r="Q143" i="3"/>
  <c r="P143" i="3"/>
  <c r="O143" i="3"/>
  <c r="N143" i="3"/>
  <c r="M143" i="3"/>
  <c r="L143" i="3"/>
  <c r="K143" i="3"/>
  <c r="J143" i="3"/>
  <c r="I143" i="3"/>
  <c r="H143" i="3"/>
  <c r="G143" i="3"/>
  <c r="F143" i="3"/>
  <c r="Y143" i="3"/>
</calcChain>
</file>

<file path=xl/sharedStrings.xml><?xml version="1.0" encoding="utf-8"?>
<sst xmlns="http://schemas.openxmlformats.org/spreadsheetml/2006/main" count="1344" uniqueCount="385">
  <si>
    <t>Средняя степень удовлетворенности (по шкале от 1 до 10)</t>
  </si>
  <si>
    <t>Укажите, насколько Вы удовлетворены уровнем теоретической подготовки выпускников?</t>
  </si>
  <si>
    <t>Укажите, насколько Вы удовлетворены умением выпускников применять теоретические знания в профессиональной деятельности?</t>
  </si>
  <si>
    <t>Укажите, насколько Вы удовлетворены уровнем практической подготовки выпускников?</t>
  </si>
  <si>
    <t>Укажите, насколько Вы удовлетворены умением выпускников применять практические навыки в нестандартных ситуациях?</t>
  </si>
  <si>
    <t>Укажите, насколько Вы удовлетворены способностью психологической адаптации выпускников к условиям профессиональной деятельности?</t>
  </si>
  <si>
    <t>Укажите, насколько Вы удовлетворены способностью выпускников налаживать контакты в коллективе?</t>
  </si>
  <si>
    <t>Укажите, насколько Вы удовлетворены культурой общения выпускников?</t>
  </si>
  <si>
    <t>Укажите, насколько Вы удовлетворены способностью выпускников выстраивать контакты с потребителями услуг организации?</t>
  </si>
  <si>
    <t>Укажите, насколько Вы удовлетворены выполнением выпускниками должностных обязанностей?</t>
  </si>
  <si>
    <t>Укажите, насколько Вы удовлетворены трудовой дисциплиной и исполнительностью выпускников?</t>
  </si>
  <si>
    <t>Укажите, насколько Вы удовлетворены способностью выпускников брать ответственность за результат своей работы?</t>
  </si>
  <si>
    <t>Укажите, насколько Вы удовлетворены способностью выпускников к самообразованию?</t>
  </si>
  <si>
    <t>Укажите, насколько Вы удовлетворены способностью выпускников самостоятельно организовать собственную деятельность?</t>
  </si>
  <si>
    <t>PpwoARgUjUm_IubMnQJ-06kettDgBfBEntvO6iP-RuVUN0FUTzJJSkNFU0NMTVhCTFZQOU85NlZaWC4u</t>
  </si>
  <si>
    <t>Form1</t>
  </si>
  <si>
    <t>{c74a5eef-3561-4d01-8271-64945af8fadb}</t>
  </si>
  <si>
    <t>Какое количество выпускников нашего университета работает в Вашей организации (возглавляемом Вами структурном подразделении)?</t>
  </si>
  <si>
    <t>Количество</t>
  </si>
  <si>
    <t>1</t>
  </si>
  <si>
    <t>от 10 и более</t>
  </si>
  <si>
    <t>от 2 до 5</t>
  </si>
  <si>
    <t>от 5 до 10</t>
  </si>
  <si>
    <t>Общий итог</t>
  </si>
  <si>
    <t>Соответствует ли направление подготовки выпускников СГСПУ профилю работы Вашей организации?</t>
  </si>
  <si>
    <t>Соответствует</t>
  </si>
  <si>
    <t>Частично соответствует</t>
  </si>
  <si>
    <t>Намерены ли Вы в будущем принимать выпускников СГСПУ на работу?</t>
  </si>
  <si>
    <t>Да</t>
  </si>
  <si>
    <t>Нет</t>
  </si>
  <si>
    <t>Важно ли для Вас при приеме на работу наличие дополнительного образования у соискателя?</t>
  </si>
  <si>
    <t>По каким направлениям Вы хотели бы сотрудничать/ продолжить сотрудничество с нашим университетом?</t>
  </si>
  <si>
    <t>Практика студентов на базе Вашей организации</t>
  </si>
  <si>
    <t>Трудоустройство студентов к Вам в организацию</t>
  </si>
  <si>
    <t>Участие Ваших сотрудников в образовательном процессе</t>
  </si>
  <si>
    <t>Целевая подготовка специалистов для Вашей организации</t>
  </si>
  <si>
    <t>Всё вышеперечисленное</t>
  </si>
  <si>
    <t>повышение квалификации (курсовая подготовка)</t>
  </si>
  <si>
    <t>Все перечисленные</t>
  </si>
  <si>
    <t>Время начала</t>
  </si>
  <si>
    <t>Время выполнения</t>
  </si>
  <si>
    <t>Укажите наименование организации, которую Вы представляете:</t>
  </si>
  <si>
    <t>Укажите, как к Вам обращаться (Фамилия, Имя, Отчество):</t>
  </si>
  <si>
    <t>Укажите Вашу должность:</t>
  </si>
  <si>
    <t>Согласие на обработку персональных данных</t>
  </si>
  <si>
    <t>Флаг</t>
  </si>
  <si>
    <t xml:space="preserve">ГАПОУ СГК </t>
  </si>
  <si>
    <t xml:space="preserve">Халимова Гузель Дамировна </t>
  </si>
  <si>
    <t xml:space="preserve">Старший методист 3 </t>
  </si>
  <si>
    <t>Даю согласие на обработку персональных данных;</t>
  </si>
  <si>
    <t>МБОУ Школа N176 г.о.Самара</t>
  </si>
  <si>
    <t>Вишневская Наталья Михайловна</t>
  </si>
  <si>
    <t>Заместитель директора по дошкольному образованию</t>
  </si>
  <si>
    <t>ГБОУ СОШ 3 Октябрьска</t>
  </si>
  <si>
    <t>Шатрова Любовь Юрьевна</t>
  </si>
  <si>
    <t>Директор</t>
  </si>
  <si>
    <t>ГБОУ СОШ пгт Петра Дубрава</t>
  </si>
  <si>
    <t>Персиянцева Кристина Юрьевна</t>
  </si>
  <si>
    <t>Заместитель директора по УВР</t>
  </si>
  <si>
    <t>МБОУ ШКОЛА N 140 Г.О. САМАРА</t>
  </si>
  <si>
    <t xml:space="preserve">Петренко Елена Николаевна </t>
  </si>
  <si>
    <t xml:space="preserve">Заместитель директора по УВР </t>
  </si>
  <si>
    <t>МБОУ Школа 90 г.о. Самара</t>
  </si>
  <si>
    <t xml:space="preserve">Негрей Евгений Александрович </t>
  </si>
  <si>
    <t xml:space="preserve">Директор </t>
  </si>
  <si>
    <t xml:space="preserve">ГБОУ СОШ с.Утевка </t>
  </si>
  <si>
    <t xml:space="preserve">Лобачева Евгения Викторовна </t>
  </si>
  <si>
    <t>МБОУ Школа 77 г.о. Самара</t>
  </si>
  <si>
    <t xml:space="preserve">Воронцов Александр Григорьевич </t>
  </si>
  <si>
    <t>ГБОУ ООШ п. Пензено</t>
  </si>
  <si>
    <t>Ишуков Валерий Анатольевич</t>
  </si>
  <si>
    <t>директор</t>
  </si>
  <si>
    <t>ГБОУ СОШ № 2 п.г.т.Безенчук м.р.Безенчукский Самарской области</t>
  </si>
  <si>
    <t>Мартынов Сергей Николаевич</t>
  </si>
  <si>
    <t>Руководитель</t>
  </si>
  <si>
    <t>ГБОУ СОШ с.Хилково</t>
  </si>
  <si>
    <t>Семин Александр Михайлович</t>
  </si>
  <si>
    <t>ГБОУ ООШ с. Колодинка</t>
  </si>
  <si>
    <t>Абаева Елена Викторовна</t>
  </si>
  <si>
    <t>СП дс Колосок ГБОУ СОШ с. Пестравка</t>
  </si>
  <si>
    <t>Бабицкая Наталья Владимировна</t>
  </si>
  <si>
    <t xml:space="preserve">Методист </t>
  </si>
  <si>
    <t>ГБОУ ООШ с. Новопавловка</t>
  </si>
  <si>
    <t>Яценко Анна Анатольевна</t>
  </si>
  <si>
    <t>ГБОУ СОШ им.П.В.Кравцова с.Старопохвистнево</t>
  </si>
  <si>
    <t>Шияпова Елена Александровна</t>
  </si>
  <si>
    <t>и.о.директора</t>
  </si>
  <si>
    <t>СП ДО ГБОУ СОШ "Образовательный центр" им. Е.М. Зеленова п.г.т. Новосемейкино детский сад №16 "Рябинка"</t>
  </si>
  <si>
    <t>Лыткова Ольга Вячеславовна</t>
  </si>
  <si>
    <t>зам. директора по ВР</t>
  </si>
  <si>
    <t>СП "Детский сад Солнышко" ГБОУ СОШ им.Н.С.Доровского с.Подбельск м.р. Похвистневский</t>
  </si>
  <si>
    <t>Пижамова Татьяна Александрона</t>
  </si>
  <si>
    <t>руководитель СП "Детский сад Солнышко"</t>
  </si>
  <si>
    <t>ГБОУ СОШ №1 г. Нефтегорска</t>
  </si>
  <si>
    <t>Ананьева Ольга Александровна</t>
  </si>
  <si>
    <t>ГБОУ СОШ № 1 им. И.М.Кузнецова с. Большая Черниговка</t>
  </si>
  <si>
    <t>Котина Ольга Владимировна</t>
  </si>
  <si>
    <t>СП ГБОУ СОШ с.Красноармейское м.р.Красноармейский Центр детского творчества</t>
  </si>
  <si>
    <t>Гужина Татьяна Валерьевна</t>
  </si>
  <si>
    <t>руководитель СП</t>
  </si>
  <si>
    <t>ГБОУ ООШ с.Малая Глушица</t>
  </si>
  <si>
    <t>Инюшина Татьяна Владимировна</t>
  </si>
  <si>
    <t>ГБОУ СОШ им. В.С. Юдина с. Новый Буян</t>
  </si>
  <si>
    <t>Бурматнова Ольга Алексеевна</t>
  </si>
  <si>
    <t>государственное бюджетное  общеобразовательное учреждение Самарской области  средняя общеобразовательная школа «Образовательный центр» имени Героя Советского Союза Панчикова Василия Ивановича с. Богдановка муниципального района Нефтегорский  Самарской области</t>
  </si>
  <si>
    <t>Илясова Елена Михайловна</t>
  </si>
  <si>
    <t>ГБОУ ООШ № 11 г. Новокуйбышевска</t>
  </si>
  <si>
    <t>Лентина Ольга Валерьевна</t>
  </si>
  <si>
    <t>заместитель директора по УВР</t>
  </si>
  <si>
    <t xml:space="preserve">ГБОУ СОШпос.Красный Строитель </t>
  </si>
  <si>
    <t xml:space="preserve">Коноплева Ирина Николаевна </t>
  </si>
  <si>
    <t>МБДОУ "Детский сад № 231" г.о.Самара</t>
  </si>
  <si>
    <t>Кичайкина Любовь Тадеушевна</t>
  </si>
  <si>
    <t>Заведующий</t>
  </si>
  <si>
    <t>ГБОУ СОШ "ОЦ" с. Александровка</t>
  </si>
  <si>
    <t>Айтасова Людмила Ивановна</t>
  </si>
  <si>
    <t>ГБОУ СОШ с. Среднее Аверкино м.р. Похвистневский</t>
  </si>
  <si>
    <t>Ахтерякова Светлана Олеговна</t>
  </si>
  <si>
    <t>МБОУ Школа 79 г.о. Самара</t>
  </si>
  <si>
    <t xml:space="preserve">Коннова Елена Владимировна </t>
  </si>
  <si>
    <t xml:space="preserve">Детский сад Солнышко  ГБОУ СОШ с.Алексеевка </t>
  </si>
  <si>
    <t xml:space="preserve">Ненашева Татьяна Анатольевна </t>
  </si>
  <si>
    <t xml:space="preserve">Старший воспитатель, педагог -психолог </t>
  </si>
  <si>
    <t>ГБОУ ООШ с.Песочное м.р. Безенчукский</t>
  </si>
  <si>
    <t>Снегирев Сергей Владимирович</t>
  </si>
  <si>
    <t>ГБОУ СОШ с.Красноармейское</t>
  </si>
  <si>
    <t>Абашкина Оксана Николаевна</t>
  </si>
  <si>
    <t>МБОУ ЛФПГ г.о. Самара</t>
  </si>
  <si>
    <t>Симонова Татьяна Ивановна</t>
  </si>
  <si>
    <t>ГБОУ школа-интернат с. Старый Буян</t>
  </si>
  <si>
    <t>Логинова Надежда Николаевна</t>
  </si>
  <si>
    <t>заместитель директора по учебно-методической работе</t>
  </si>
  <si>
    <t>МБУ "Школа №56" г.о.Тольятти</t>
  </si>
  <si>
    <t>Челнокова Светлана Геннадьевна</t>
  </si>
  <si>
    <t>ГБОУ СОШ № 3 пгт.Безенчук</t>
  </si>
  <si>
    <t>Хазова Наталья Юрьевна</t>
  </si>
  <si>
    <t>директор школы</t>
  </si>
  <si>
    <t>ГБОУ СОШ № 2 г.Нефтегорска</t>
  </si>
  <si>
    <t>Поперечная Юлия Васильевна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</si>
  <si>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</si>
  <si>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Серёдкина Ирина Алексеевна</t>
  </si>
  <si>
    <t>заместитель директора по учебной работе</t>
  </si>
  <si>
    <t>ГБОУ СОШ №8 п.г.т. Алексеевка г.о. Кинель</t>
  </si>
  <si>
    <t>Васильева Елена Викторовна</t>
  </si>
  <si>
    <t>МБУ детский сад № 33 "Мечта" г.о. Тольятти</t>
  </si>
  <si>
    <t>Мартынова Елена Александровна</t>
  </si>
  <si>
    <t>МБДОУ "Детский сад № 294" г.о. Самара</t>
  </si>
  <si>
    <t>Власова Наталья Александровна</t>
  </si>
  <si>
    <t>заведующий</t>
  </si>
  <si>
    <t>МБОУ Школа № 58 г.о. Самара</t>
  </si>
  <si>
    <t>Красавцева Ирина Николаевна</t>
  </si>
  <si>
    <t>Муниципальное автономное дошкольное образовательное учреждение детский сад № 210 "Ладушки" г.о. Тольятти</t>
  </si>
  <si>
    <t>Кудрина Алла Александровна</t>
  </si>
  <si>
    <t>заместитель заведующего по воспитательно-методической работе</t>
  </si>
  <si>
    <t>ГБОУ СОШ "О.ц." с.Печинено</t>
  </si>
  <si>
    <t>Прищенко Елена Николаевна</t>
  </si>
  <si>
    <t>зам.директора по УВР</t>
  </si>
  <si>
    <t>МБДОУ "Детский сад комбинированного вида №188" г.о.Самара</t>
  </si>
  <si>
    <t>Завьялова Марина Викторовна</t>
  </si>
  <si>
    <t>структурное подразделение "Детский сад "Центр коррекции и развития детей" ГБОУ ООШ № 18 г. Новокуйбышевска</t>
  </si>
  <si>
    <t>Сохина наталья Владимировна</t>
  </si>
  <si>
    <t>руководитель структурного подразделения</t>
  </si>
  <si>
    <t>СП ГБОУ СОШ №1 "Детский сад №9 "Гнёздышко"</t>
  </si>
  <si>
    <t>Макарова Наталия Вячеславовна</t>
  </si>
  <si>
    <t>МБОУ Школа № 99 г.о. Самара</t>
  </si>
  <si>
    <t>Мергалиева Ботагоз Алданбековна</t>
  </si>
  <si>
    <t xml:space="preserve">МБДОУ "Детский сад №38" г.о.Самара </t>
  </si>
  <si>
    <t xml:space="preserve">Марина Владимировна Назарян </t>
  </si>
  <si>
    <t>ГБПОУ "Обшаровский государственный техникум им.В.И.Суркова"</t>
  </si>
  <si>
    <t>Монина Елена Викторовна</t>
  </si>
  <si>
    <t>Заместитель директора по УПР</t>
  </si>
  <si>
    <t>ГБПОУ "СЭК"</t>
  </si>
  <si>
    <t>Смагина Ольга Александровна</t>
  </si>
  <si>
    <t>МБДОУ "Детский сад № 3" г.о. Самара</t>
  </si>
  <si>
    <t>Селькова Лариса Анатольевна</t>
  </si>
  <si>
    <t>МБОУ Школа №27 г.о. Самара</t>
  </si>
  <si>
    <t>Ловичко Константин Евгеньевич</t>
  </si>
  <si>
    <t>ГБОУ ООШ с.Артюшкино</t>
  </si>
  <si>
    <t>Илехметкин Сергей Федорович</t>
  </si>
  <si>
    <t>МБОУ Школа № 101 г.о. Самара</t>
  </si>
  <si>
    <t>Макаров Кирилл Валерьевич</t>
  </si>
  <si>
    <t xml:space="preserve">ГБОУ ООШ №6 г. Новокуйбышевска </t>
  </si>
  <si>
    <t xml:space="preserve">Паршина Александра Сергеевна </t>
  </si>
  <si>
    <t>СП ДС "Золотое зёрнышко" ГБОУ СОШ "ОЦ" им.С.Ф.Зинченко пос.Глушицкий</t>
  </si>
  <si>
    <t>Пономаренко Вера Александровна</t>
  </si>
  <si>
    <t>методист</t>
  </si>
  <si>
    <t>МБОУ лицей "Технический" г.о. Самара</t>
  </si>
  <si>
    <t>Крутова Ирина Викторовна</t>
  </si>
  <si>
    <t>заместитель директора</t>
  </si>
  <si>
    <t>МБОУ Школа №78 г.о.Самара</t>
  </si>
  <si>
    <t>Смирнов В.Н.</t>
  </si>
  <si>
    <t xml:space="preserve">Структурное подразделение ГБОУ СОШ №1п.г.т. Безенчук "детский сад Берёзка" </t>
  </si>
  <si>
    <t>Куркуль Елена Александровна</t>
  </si>
  <si>
    <t xml:space="preserve">Руководитель структурного подразделения ГБОУ СОШ №1п.г.т. Безенчук "детский сад Берёзка" </t>
  </si>
  <si>
    <t>ГБОУ СОШ №10 СП "детский сад "Колобок" г.о. Чапаевск</t>
  </si>
  <si>
    <t>Игнатьева Ирина Владимировна</t>
  </si>
  <si>
    <t>МБОУ Школа №154 г.о. Самара</t>
  </si>
  <si>
    <t>Корнилова Наталия Николаевна</t>
  </si>
  <si>
    <t>МБДОУ "Детский сад №70" городского округа Самара</t>
  </si>
  <si>
    <t>Евграфова Галина Анатольевна</t>
  </si>
  <si>
    <t>старший воспитатель</t>
  </si>
  <si>
    <t>государственное бюджетное общеобразовательное учреждение Самарской области средняя общеобразовательная школа с. Девлезеркино муниципального района Челно-Вершинский Самарской области</t>
  </si>
  <si>
    <t>Белов Евгений Алексеевич</t>
  </si>
  <si>
    <t>ГБОУ СОШ №8 "ОЦ" г.Новокуйбышевска</t>
  </si>
  <si>
    <t>Черкасова Елена Васильевна</t>
  </si>
  <si>
    <t>ГБОУ СОШ №1 "ОЦ" ж.-д.ст.Шентала</t>
  </si>
  <si>
    <t>Альмендеева Ирина Петровна</t>
  </si>
  <si>
    <t>МБДОУ "Детский сад № 8" г.о. Самара</t>
  </si>
  <si>
    <t>Афанасьева Любовь Николаевна</t>
  </si>
  <si>
    <t>МБДОУ "Детский сад№18" г.о. Самара</t>
  </si>
  <si>
    <t>Головина Татьяна Николаевна</t>
  </si>
  <si>
    <t>муниципальное бюджетное общеобразовательное учреждение г.о. Тольятти "Школа с углубленным изучением отдельных предметов №У31"</t>
  </si>
  <si>
    <t>Чернова Светлана Андреевна</t>
  </si>
  <si>
    <t>зам. директора по УВР</t>
  </si>
  <si>
    <t>ГБПОУ "Самарское художественное училище им. К.С. Петрова-Водкина"</t>
  </si>
  <si>
    <t>Ибрянова Татьяна Александровна</t>
  </si>
  <si>
    <t>ГБПОУ Технологический колледж имени Кузнецова Н.Д.</t>
  </si>
  <si>
    <t>Сакеев Андрей Николаевич</t>
  </si>
  <si>
    <t>МБДОУ "Детский сад № 201" г.о. Самара</t>
  </si>
  <si>
    <t>Минбаева Алла Александровна</t>
  </si>
  <si>
    <t>СПДС "Колобок" с. Пискалы ГБОУ СОШ с. Пискалы</t>
  </si>
  <si>
    <t>Седых Екатерина Николаевна</t>
  </si>
  <si>
    <t>Старший воспитатель</t>
  </si>
  <si>
    <t>МБУ ДО ЦЭВДМ г.о. Самара</t>
  </si>
  <si>
    <t xml:space="preserve">Шамина Ирина Фильсуновна </t>
  </si>
  <si>
    <t>МАДОУ "Детский сад №173" г.о. Самара</t>
  </si>
  <si>
    <t>Филатова Лариса Викторовна</t>
  </si>
  <si>
    <t xml:space="preserve">заведующий </t>
  </si>
  <si>
    <t>МБОУ Школа № 144  г.о. Самара</t>
  </si>
  <si>
    <t>Волохова Татьяна Владимировна</t>
  </si>
  <si>
    <t>МБОУ Школа № 140 г.о. Самара</t>
  </si>
  <si>
    <t>Петренко Елена Николаевна</t>
  </si>
  <si>
    <t>МБОУ Школа № 118 г.о. Самара</t>
  </si>
  <si>
    <t>Тершуков Дмитрий Владимирович</t>
  </si>
  <si>
    <t>МБОУ "Школа № 121" г.о. Самара</t>
  </si>
  <si>
    <t>Шахова Евгения Викторовна</t>
  </si>
  <si>
    <t>заместитель директора по дошкольному отделению</t>
  </si>
  <si>
    <t>МБУ "Школа №21"</t>
  </si>
  <si>
    <t>Орлова Марина Юрьевна</t>
  </si>
  <si>
    <t>заместитель директора по научно-методической работе</t>
  </si>
  <si>
    <t>МБУ г.о. Самара СШОР № 3 им. ЗМС СССР В.А. Шишова</t>
  </si>
  <si>
    <t>Игорь Петрович Томей</t>
  </si>
  <si>
    <t>ГБОУ СОШ №3 г. Нефтегорска</t>
  </si>
  <si>
    <t>Токарев Дмитрий Дмитриевич</t>
  </si>
  <si>
    <t>ГБОУ СОШ пос. Восточный</t>
  </si>
  <si>
    <t>Татаринцева Дарья Викторовна</t>
  </si>
  <si>
    <t>И.о. директора</t>
  </si>
  <si>
    <t>МБОУ Школа № 150 г.о. Самара</t>
  </si>
  <si>
    <t>Поспелова Лариса Викторовна</t>
  </si>
  <si>
    <t>ГБПОУ "Самарский машиностроительный колледж"</t>
  </si>
  <si>
    <t>Лебедева Елена Геннадьевна</t>
  </si>
  <si>
    <t xml:space="preserve">ГБОУ ООШ №32 г. Сызрани </t>
  </si>
  <si>
    <t xml:space="preserve">Гордеева Анастасия Сергеевна </t>
  </si>
  <si>
    <t xml:space="preserve">директор </t>
  </si>
  <si>
    <t>МБОУ Школа № 10 "Успех"</t>
  </si>
  <si>
    <t>Терентьев Сергей Анатольевич</t>
  </si>
  <si>
    <t>МБУ "Школа №59"</t>
  </si>
  <si>
    <t>Рожко Елена Николаевна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</si>
  <si>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</si>
  <si>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Вагизова Наталья Алексеевна</t>
  </si>
  <si>
    <t>заместитель директора по УПР</t>
  </si>
  <si>
    <t>МБУ "Школа № 91"</t>
  </si>
  <si>
    <t>Стряхилева Наталья Алькоровна</t>
  </si>
  <si>
    <t>МБДОУ "Детский сад №194" г.о.Самара</t>
  </si>
  <si>
    <t>Шигина Галина Михайловна</t>
  </si>
  <si>
    <t>Структурное подразделение детский сад "Тополёк" ГБОУ СОШ №8 пгт.Алексеевка г.о.Кинель</t>
  </si>
  <si>
    <t>Денисова Светлана Александровна</t>
  </si>
  <si>
    <t>МБОУ Школа № 34 г.о. Самара</t>
  </si>
  <si>
    <t>Крамм Александра Николаевна</t>
  </si>
  <si>
    <t>Заместитель директора по НМР</t>
  </si>
  <si>
    <t>СП ГБОУ СОШ №10 "ОЦ ЛИК"г.о. Отрадный детский сад №11</t>
  </si>
  <si>
    <t>Мухина Людмила Вениаминовна</t>
  </si>
  <si>
    <t xml:space="preserve">МБОУ ШКОЛА 29 Г.О САМАРА </t>
  </si>
  <si>
    <t xml:space="preserve">Широнина Елена Леонидовна </t>
  </si>
  <si>
    <t>ГБПОУ "Самарский политехнический колледж"</t>
  </si>
  <si>
    <t>Воякин Константин Вячеславович</t>
  </si>
  <si>
    <t>государственное автономное профессиональное образовательное учреждение Самарской области "Поволжский строительно-энергетический колледж им. П. Мачнева"</t>
  </si>
  <si>
    <t>Решетникова Лилия Сямигулловна</t>
  </si>
  <si>
    <t>Заместитель директора по учебной работе</t>
  </si>
  <si>
    <t>МБОУ Школа №39 г. о. Самара</t>
  </si>
  <si>
    <t>Береславская Елена Сергеевна</t>
  </si>
  <si>
    <t>Заместитель директора по учебно-воспитательной работе</t>
  </si>
  <si>
    <t>ГБОУ школа - интернат №71 г.о. Самара</t>
  </si>
  <si>
    <t>Межова Наталья Владимировна</t>
  </si>
  <si>
    <t>ГБОУ СО "ЛАП № 135 (Базовая школа РАН)"</t>
  </si>
  <si>
    <t>Копытин Сергей Юрьевич</t>
  </si>
  <si>
    <t>ГБОУ СОШ с. Русская Селитьба</t>
  </si>
  <si>
    <t>Осипов Дмитрий Владимирович</t>
  </si>
  <si>
    <t>МБОУ Школа № 66 г.о. Самара</t>
  </si>
  <si>
    <t>Кочмарева Елена Александровна</t>
  </si>
  <si>
    <t>ГБОУ ООШ с.Красные Дома</t>
  </si>
  <si>
    <t>Гусева Анастасия Николаевна</t>
  </si>
  <si>
    <t>исполняющий обязанности директора</t>
  </si>
  <si>
    <t>СП ГБОУ СОШ №10 "ОЦ ЛИК" г.о. Отрадный д/с №16</t>
  </si>
  <si>
    <t>Ярыгина Светлана Николаевна</t>
  </si>
  <si>
    <t>муниципальное бюджетное общеобразовательное учреждение городского округа Тольятти  «Школа с углубленным изучением отдельных предметов № 94»</t>
  </si>
  <si>
    <t>Кондрашова Елена Александровна</t>
  </si>
  <si>
    <t>Государственное общеобразовательное учреждения Самарской области средней общеобразовательной школы п. Масленниково муниципального района Хворостянский самарской области</t>
  </si>
  <si>
    <t>Шустова Наталья Ивановна</t>
  </si>
  <si>
    <t>ГБОУ СОШ  с. КРасный Яр</t>
  </si>
  <si>
    <t>Жаднова  Светлана Николаевна</t>
  </si>
  <si>
    <t>Сарычева Наталья Михайловна</t>
  </si>
  <si>
    <t>МБОУ Школа № 91 г.о. Самара</t>
  </si>
  <si>
    <t>Ильина Нина Михайловна</t>
  </si>
  <si>
    <t xml:space="preserve">ГБОУ СОШ им.А.А.Каргина п.Краснооктябрьский </t>
  </si>
  <si>
    <t xml:space="preserve">Анистратова Елена Сергеевна </t>
  </si>
  <si>
    <t>Муниципальное автономное дошкольное образовательное учреждение детский сад №200 "Волшебный башмачок" г.о. Тольятти</t>
  </si>
  <si>
    <t>Краснова Н.С.</t>
  </si>
  <si>
    <t>МБОУ Школа № 146 г.о. Самара</t>
  </si>
  <si>
    <t>Новоселец Валентина Григорьевна</t>
  </si>
  <si>
    <t>ЦДОД "Развитие" с. Алексеевка</t>
  </si>
  <si>
    <t>Лопатина Галина Викторовна</t>
  </si>
  <si>
    <t>руководитель</t>
  </si>
  <si>
    <t>МБДОУ"Детский сад 253"г о. Самара</t>
  </si>
  <si>
    <t>Коротких Виолета Владимировна</t>
  </si>
  <si>
    <t>ГБОУ школа-интернат № 115 г.о.Самара</t>
  </si>
  <si>
    <t>Дрягина Юлия Викторовна</t>
  </si>
  <si>
    <t>заместитель директора по воспитательной работе</t>
  </si>
  <si>
    <t>ГБОУ СОШ № 6</t>
  </si>
  <si>
    <t>Золотенкова Анна Николаевна</t>
  </si>
  <si>
    <t>заместитель директора по учебно-воспитательной работе</t>
  </si>
  <si>
    <t>ГБОУ школа-интернат №115 г.о. Самара</t>
  </si>
  <si>
    <t>Томенко Татьяна Юрьевна</t>
  </si>
  <si>
    <t>Гимназия 133</t>
  </si>
  <si>
    <t>Гурова Марина Сергеевна</t>
  </si>
  <si>
    <t>учитель английского языка</t>
  </si>
  <si>
    <t>Самарская муниципальная информационно библиотечная система</t>
  </si>
  <si>
    <t>Маргарита Ивановна Черникова</t>
  </si>
  <si>
    <t>Начальник отдела кадров</t>
  </si>
  <si>
    <t>МБОУ Школа 167 г.о. Самара</t>
  </si>
  <si>
    <t>Прибыткина Алина Павловна</t>
  </si>
  <si>
    <t>Частная школа белая ворона</t>
  </si>
  <si>
    <t>Губанкова Ирина Михайловна</t>
  </si>
  <si>
    <t>Администратор</t>
  </si>
  <si>
    <t xml:space="preserve">МБОУ Школа 157 </t>
  </si>
  <si>
    <t xml:space="preserve">Конев Давыд Евгеньевич </t>
  </si>
  <si>
    <t>Зам. Директора по ВР</t>
  </si>
  <si>
    <t>Мбдоу детский сад 358</t>
  </si>
  <si>
    <t>Сальникова Ирина Александровна</t>
  </si>
  <si>
    <t>МБОУ Школа 26 Самара</t>
  </si>
  <si>
    <t>Романова Виктория Павловна</t>
  </si>
  <si>
    <t>Заместитель директора по УР</t>
  </si>
  <si>
    <t>МБОУ Школа N 98 г.о.Самара</t>
  </si>
  <si>
    <t>Юсупова Алсу Эмитовна</t>
  </si>
  <si>
    <t>Цв творчество</t>
  </si>
  <si>
    <t>Рогожина Тамара Михайловна</t>
  </si>
  <si>
    <t>Заведующий структурным подразделением</t>
  </si>
  <si>
    <t>ГБОУ Школа-интернат№4 г.о.Самара</t>
  </si>
  <si>
    <t>Милькина Елена Алексеевна</t>
  </si>
  <si>
    <t>МБОУ ШКОЛА 24 г.о.Самара</t>
  </si>
  <si>
    <t xml:space="preserve">Шляпина Елена Ивановна </t>
  </si>
  <si>
    <t xml:space="preserve">Инспектор по кадрам </t>
  </si>
  <si>
    <t>МБОУ Школа N 66 г.о. Самара</t>
  </si>
  <si>
    <t>Слимак Ирина Юрьевна</t>
  </si>
  <si>
    <t>ГБОУ СОШ пос.Просвет</t>
  </si>
  <si>
    <t>Седнева Ольга Ивановна</t>
  </si>
  <si>
    <t xml:space="preserve">МБОУ Школа №62 г.о. Самара </t>
  </si>
  <si>
    <t xml:space="preserve">Якимова Ирина Фёдоровна </t>
  </si>
  <si>
    <t>Заместитель директора</t>
  </si>
  <si>
    <t>Филиал ГБОУ СОШ "ОЦ" пгт. Рощинский "Центр внешкольной работы"</t>
  </si>
  <si>
    <t xml:space="preserve">Черняева Елизавета Сергеевна </t>
  </si>
  <si>
    <t xml:space="preserve">Педагог организатор </t>
  </si>
  <si>
    <t>Самарский политехнический колледж</t>
  </si>
  <si>
    <t>Азимов Махмуд Мухамедович</t>
  </si>
  <si>
    <t>МБОУ школа 7 г.о. Самара</t>
  </si>
  <si>
    <t xml:space="preserve">Исаева Анна Николаевна </t>
  </si>
  <si>
    <t>Заместитель Директора по кадровым вопросам</t>
  </si>
  <si>
    <t>ГБОУ ДО СО СОДЭБЦ</t>
  </si>
  <si>
    <t>Полякова Светлана Вячеславовна</t>
  </si>
  <si>
    <t>зам.директора</t>
  </si>
  <si>
    <t>МБОУ Школа 20 г.о.Самара</t>
  </si>
  <si>
    <t>Сапожкова Елена Валериевна</t>
  </si>
  <si>
    <t>ГАПОУ СКСПО</t>
  </si>
  <si>
    <t>Алхимова Светлана Михайловна</t>
  </si>
  <si>
    <t>Завуч</t>
  </si>
  <si>
    <t>Самарский техникум промышленных технологий</t>
  </si>
  <si>
    <t>Сазанов Антон Николаевич</t>
  </si>
  <si>
    <t>Преподаватель</t>
  </si>
  <si>
    <t>МБОУ Школа # 171 г. о. Самара</t>
  </si>
  <si>
    <t>Вязовкина Ольга Николаевна</t>
  </si>
  <si>
    <t>И. О. Директора</t>
  </si>
  <si>
    <t xml:space="preserve">Муниципальное бюджетное общеобразовательное учреждение «Школа 141» городского округа Самара </t>
  </si>
  <si>
    <t xml:space="preserve">Саликова Лейсан Ринатовна </t>
  </si>
  <si>
    <t xml:space="preserve">Заместитель директора по учебно-воспитательной работе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</si>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</sst>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4" fillId="3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0" xfId="0" quotePrefix="1" applyNumberFormat="1"/>
    <xf numFmtId="165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3" borderId="1" xfId="2" applyBorder="1"/>
    <xf numFmtId="0" fontId="1" fillId="2" borderId="1" xfId="1" applyFont="1"/>
    <xf numFmtId="165" fontId="1" fillId="2" borderId="1" xfId="1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</cellXfs>
  <cellStyles count="3">
    <cellStyle name="Акцент1" xfId="2" builtinId="29"/>
    <cellStyle name="Обычный" xfId="0" builtinId="0"/>
    <cellStyle name="Примечание" xfId="1" builtinId="10"/>
  </cellStyles>
  <dxfs count="53"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numFmt numFmtId="0" formatCode="General"/>
    </dxf>
    <dxf>
      <numFmt numFmtId="165" formatCode="0.0"/>
    </dxf>
    <dxf>
      <font>
        <b/>
        <strike val="0"/>
        <outline val="0"/>
        <shadow val="0"/>
        <u val="none"/>
        <vertAlign val="baseline"/>
        <sz val="11"/>
        <color theme="8"/>
        <name val="Calibri"/>
        <family val="2"/>
        <charset val="204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04"/>
        <scheme val="minor"/>
      </font>
    </dxf>
    <dxf>
      <font>
        <b/>
        <charset val="204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m/d/yy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  <numFmt numFmtId="164" formatCode="m/d/yy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scheme val="minor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утейников С.И." refreshedDate="44728.416157523148" createdVersion="7" refreshedVersion="8" minRefreshableVersion="3" recordCount="141" xr:uid="{93AF3852-0C3E-4C8C-AB73-35C5C830A1C2}">
  <cacheSource type="worksheet">
    <worksheetSource name="Таблица1"/>
  </cacheSource>
  <cacheFields count="25">
    <cacheField name="Время начала" numFmtId="164">
      <sharedItems containsSemiMixedTypes="0" containsNonDate="0" containsDate="1" containsString="0" minDate="2022-02-14T10:56:11" maxDate="2022-04-20T10:39:36"/>
    </cacheField>
    <cacheField name="Время выполнения" numFmtId="164">
      <sharedItems containsSemiMixedTypes="0" containsNonDate="0" containsDate="1" containsString="0" minDate="2022-02-14T11:02:51" maxDate="2022-04-20T10:43:32"/>
    </cacheField>
    <cacheField name="Укажите наименование организации, которую Вы представляете:" numFmtId="49">
      <sharedItems longText="1"/>
    </cacheField>
    <cacheField name="Укажите, как к Вам обращаться (Фамилия, Имя, Отчество):" numFmtId="49">
      <sharedItems/>
    </cacheField>
    <cacheField name="Укажите Вашу должность:" numFmtId="49">
      <sharedItems/>
    </cacheField>
    <cacheField name="Укажите, насколько Вы удовлетворены уровнем теоретической подготовки выпускников?" numFmtId="0">
      <sharedItems containsSemiMixedTypes="0" containsString="0" containsNumber="1" containsInteger="1" minValue="2" maxValue="10"/>
    </cacheField>
    <cacheField name="Укажите, насколько Вы удовлетворены умением выпускников применять теоретические знания в профессиональной деятельности?" numFmtId="0">
      <sharedItems containsSemiMixedTypes="0" containsString="0" containsNumber="1" containsInteger="1" minValue="1" maxValue="10"/>
    </cacheField>
    <cacheField name="Укажите, насколько Вы удовлетворены уровнем практической подготовки выпускников?" numFmtId="0">
      <sharedItems containsSemiMixedTypes="0" containsString="0" containsNumber="1" containsInteger="1" minValue="1" maxValue="10"/>
    </cacheField>
    <cacheField name="Укажите, насколько Вы удовлетворены умением выпускников применять практические навыки в нестандартных ситуациях?" numFmtId="0">
      <sharedItems containsSemiMixedTypes="0" containsString="0" containsNumber="1" containsInteger="1" minValue="0" maxValue="10"/>
    </cacheField>
    <cacheField name="Укажите, насколько Вы удовлетворены способностью психологической адаптации выпускников к условиям профессиональной деятельности?" numFmtId="0">
      <sharedItems containsSemiMixedTypes="0" containsString="0" containsNumber="1" containsInteger="1" minValue="0" maxValue="10"/>
    </cacheField>
    <cacheField name="Укажите, насколько Вы удовлетворены способностью выпускников налаживать контакты в коллективе?" numFmtId="0">
      <sharedItems containsSemiMixedTypes="0" containsString="0" containsNumber="1" containsInteger="1" minValue="0" maxValue="10"/>
    </cacheField>
    <cacheField name="Укажите, насколько Вы удовлетворены культурой общения выпускников?" numFmtId="0">
      <sharedItems containsSemiMixedTypes="0" containsString="0" containsNumber="1" containsInteger="1" minValue="1" maxValue="10"/>
    </cacheField>
    <cacheField name="Укажите, насколько Вы удовлетворены способностью выпускников выстраивать контакты с потребителями услуг организации?" numFmtId="0">
      <sharedItems containsSemiMixedTypes="0" containsString="0" containsNumber="1" containsInteger="1" minValue="0" maxValue="10"/>
    </cacheField>
    <cacheField name="Укажите, насколько Вы удовлетворены выполнением выпускниками должностных обязанностей?" numFmtId="0">
      <sharedItems containsSemiMixedTypes="0" containsString="0" containsNumber="1" containsInteger="1" minValue="1" maxValue="10"/>
    </cacheField>
    <cacheField name="Укажите, насколько Вы удовлетворены трудовой дисциплиной и исполнительностью выпускников?" numFmtId="0">
      <sharedItems containsSemiMixedTypes="0" containsString="0" containsNumber="1" containsInteger="1" minValue="2" maxValue="10"/>
    </cacheField>
    <cacheField name="Укажите, насколько Вы удовлетворены способностью выпускников брать ответственность за результат своей работы?" numFmtId="0">
      <sharedItems containsSemiMixedTypes="0" containsString="0" containsNumber="1" containsInteger="1" minValue="1" maxValue="10"/>
    </cacheField>
    <cacheField name="Укажите, насколько Вы удовлетворены способностью выпускников к самообразованию?" numFmtId="0">
      <sharedItems containsSemiMixedTypes="0" containsString="0" containsNumber="1" containsInteger="1" minValue="0" maxValue="10"/>
    </cacheField>
    <cacheField name="Укажите, насколько Вы удовлетворены способностью выпускников самостоятельно организовать собственную деятельность?" numFmtId="0">
      <sharedItems containsSemiMixedTypes="0" containsString="0" containsNumber="1" containsInteger="1" minValue="0" maxValue="10"/>
    </cacheField>
    <cacheField name="Какое количество выпускников нашего университета работает в Вашей организации (возглавляемом Вами структурном подразделении)?" numFmtId="49">
      <sharedItems count="4">
        <s v="от 2 до 5"/>
        <s v="от 5 до 10"/>
        <s v="1"/>
        <s v="от 10 и более"/>
      </sharedItems>
    </cacheField>
    <cacheField name="Соответствует ли направление подготовки выпускников СГСПУ профилю работы Вашей организации?" numFmtId="49">
      <sharedItems count="3">
        <s v="Соответствует"/>
        <s v="Частично соответствует"/>
        <s v="Не соответствует" u="1"/>
      </sharedItems>
    </cacheField>
    <cacheField name="Намерены ли Вы в будущем принимать выпускников СГСПУ на работу?" numFmtId="49">
      <sharedItems count="2">
        <s v="Да"/>
        <s v="Нет"/>
      </sharedItems>
    </cacheField>
    <cacheField name="Важно ли для Вас при приеме на работу наличие дополнительного образования у соискателя?" numFmtId="49">
      <sharedItems count="2">
        <s v="Да"/>
        <s v="Нет"/>
      </sharedItems>
    </cacheField>
    <cacheField name="По каким направлениям Вы хотели бы сотрудничать/ продолжить сотрудничество с нашим университетом?" numFmtId="49">
      <sharedItems count="13">
        <s v="Трудоустройство студентов к Вам в организацию"/>
        <s v="Всё вышеперечисленное"/>
        <s v="Целевая подготовка специалистов для Вашей организации"/>
        <s v="Практика студентов на базе Вашей организации"/>
        <s v="Участие Ваших сотрудников в образовательном процессе"/>
        <s v="повышение квалификации (курсовая подготовка)"/>
        <s v="Все перечисленные"/>
        <s v="Практика и трудоустройство " u="1"/>
        <s v="Все направления имеют место быть." u="1"/>
        <s v="все вышеперечисленное" u="1"/>
        <s v="Практика студентов на базе нашего учреждения, трудоустройство выпускников и студентов, совместные мероприятия " u="1"/>
        <s v="Реализация совместных проектов" u="1"/>
        <s v="и практика, и целевая подготовка, и, безусловно, трудоустройство. В настоящее время остро нуждаемся в учителях русского языка и литературы. " u="1"/>
      </sharedItems>
    </cacheField>
    <cacheField name="Согласие на обработку персональных данных" numFmtId="49">
      <sharedItems/>
    </cacheField>
    <cacheField name="Флаг" numFmtId="1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d v="2022-02-14T11:00:01"/>
    <d v="2022-02-14T11:02:51"/>
    <s v="ГАПОУ СГК "/>
    <s v="Халимова Гузель Дамировна "/>
    <s v="Старший методист 3 "/>
    <n v="10"/>
    <n v="10"/>
    <n v="10"/>
    <n v="10"/>
    <n v="6"/>
    <n v="6"/>
    <n v="8"/>
    <n v="8"/>
    <n v="6"/>
    <n v="6"/>
    <n v="6"/>
    <n v="10"/>
    <n v="8"/>
    <x v="0"/>
    <x v="0"/>
    <x v="0"/>
    <x v="0"/>
    <x v="0"/>
    <s v="Даю согласие на обработку персональных данных;"/>
    <n v="1"/>
  </r>
  <r>
    <d v="2022-02-14T10:56:11"/>
    <d v="2022-02-14T11:03:49"/>
    <s v="МБОУ Школа N176 г.о.Самара"/>
    <s v="Вишневская Наталья Михайловна"/>
    <s v="Заместитель директора по дошкольному образованию"/>
    <n v="7"/>
    <n v="5"/>
    <n v="5"/>
    <n v="5"/>
    <n v="6"/>
    <n v="8"/>
    <n v="6"/>
    <n v="5"/>
    <n v="6"/>
    <n v="7"/>
    <n v="8"/>
    <n v="6"/>
    <n v="6"/>
    <x v="1"/>
    <x v="0"/>
    <x v="0"/>
    <x v="1"/>
    <x v="1"/>
    <s v="Даю согласие на обработку персональных данных;"/>
    <n v="1"/>
  </r>
  <r>
    <d v="2022-02-15T09:51:50"/>
    <d v="2022-02-15T09:55:24"/>
    <s v="ГБОУ СОШ 3 Октябрьска"/>
    <s v="Шатрова Любовь Юрьевна"/>
    <s v="Директор"/>
    <n v="9"/>
    <n v="9"/>
    <n v="9"/>
    <n v="9"/>
    <n v="10"/>
    <n v="10"/>
    <n v="10"/>
    <n v="10"/>
    <n v="9"/>
    <n v="10"/>
    <n v="9"/>
    <n v="10"/>
    <n v="9"/>
    <x v="2"/>
    <x v="0"/>
    <x v="0"/>
    <x v="1"/>
    <x v="0"/>
    <s v="Даю согласие на обработку персональных данных;"/>
    <n v="1"/>
  </r>
  <r>
    <d v="2022-02-15T09:52:59"/>
    <d v="2022-02-15T09:55:32"/>
    <s v="ГБОУ СОШ пгт Петра Дубрава"/>
    <s v="Персиянцева Кристина Юрьевна"/>
    <s v="Заместитель директора по УВР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0"/>
    <s v="Даю согласие на обработку персональных данных;"/>
    <n v="1"/>
  </r>
  <r>
    <d v="2022-02-15T09:52:48"/>
    <d v="2022-02-15T09:57:23"/>
    <s v="МБОУ ШКОЛА N 140 Г.О. САМАРА"/>
    <s v="Петренко Елена Николаевна "/>
    <s v="Заместитель директора по УВР "/>
    <n v="8"/>
    <n v="8"/>
    <n v="9"/>
    <n v="5"/>
    <n v="7"/>
    <n v="10"/>
    <n v="9"/>
    <n v="6"/>
    <n v="8"/>
    <n v="6"/>
    <n v="10"/>
    <n v="9"/>
    <n v="6"/>
    <x v="0"/>
    <x v="0"/>
    <x v="0"/>
    <x v="1"/>
    <x v="0"/>
    <s v="Даю согласие на обработку персональных данных;"/>
    <n v="1"/>
  </r>
  <r>
    <d v="2022-02-15T09:54:33"/>
    <d v="2022-02-15T09:59:36"/>
    <s v="МБОУ Школа 90 г.о. Самара"/>
    <s v="Негрей Евгений Александрович "/>
    <s v="Директор "/>
    <n v="7"/>
    <n v="5"/>
    <n v="4"/>
    <n v="2"/>
    <n v="5"/>
    <n v="7"/>
    <n v="6"/>
    <n v="4"/>
    <n v="6"/>
    <n v="5"/>
    <n v="5"/>
    <n v="4"/>
    <n v="3"/>
    <x v="1"/>
    <x v="0"/>
    <x v="0"/>
    <x v="1"/>
    <x v="0"/>
    <s v="Даю согласие на обработку персональных данных;"/>
    <n v="1"/>
  </r>
  <r>
    <d v="2022-02-15T11:16:33"/>
    <d v="2022-02-15T11:20:59"/>
    <s v="ГБОУ СОШ с.Утевка "/>
    <s v="Лобачева Евгения Викторовна "/>
    <s v="Директор "/>
    <n v="8"/>
    <n v="8"/>
    <n v="9"/>
    <n v="9"/>
    <n v="8"/>
    <n v="9"/>
    <n v="8"/>
    <n v="8"/>
    <n v="9"/>
    <n v="8"/>
    <n v="8"/>
    <n v="8"/>
    <n v="8"/>
    <x v="1"/>
    <x v="1"/>
    <x v="0"/>
    <x v="0"/>
    <x v="0"/>
    <s v="Даю согласие на обработку персональных данных;"/>
    <n v="1"/>
  </r>
  <r>
    <d v="2022-02-16T13:13:27"/>
    <d v="2022-02-16T13:21:54"/>
    <s v="МБОУ Школа 77 г.о. Самара"/>
    <s v="Воронцов Александр Григорьевич "/>
    <s v="Директор "/>
    <n v="5"/>
    <n v="3"/>
    <n v="4"/>
    <n v="5"/>
    <n v="4"/>
    <n v="6"/>
    <n v="7"/>
    <n v="5"/>
    <n v="7"/>
    <n v="7"/>
    <n v="5"/>
    <n v="7"/>
    <n v="5"/>
    <x v="3"/>
    <x v="0"/>
    <x v="0"/>
    <x v="1"/>
    <x v="2"/>
    <s v="Даю согласие на обработку персональных данных;"/>
    <n v="1"/>
  </r>
  <r>
    <d v="2022-03-21T16:04:57"/>
    <d v="2022-03-21T16:07:50"/>
    <s v="ГБОУ ООШ п. Пензено"/>
    <s v="Ишуков Валерий Анатольевич"/>
    <s v="Директор"/>
    <n v="9"/>
    <n v="9"/>
    <n v="9"/>
    <n v="9"/>
    <n v="9"/>
    <n v="9"/>
    <n v="9"/>
    <n v="9"/>
    <n v="9"/>
    <n v="9"/>
    <n v="9"/>
    <n v="9"/>
    <n v="9"/>
    <x v="2"/>
    <x v="0"/>
    <x v="0"/>
    <x v="0"/>
    <x v="0"/>
    <s v="Даю согласие на обработку персональных данных;"/>
    <n v="1"/>
  </r>
  <r>
    <d v="2022-03-21T16:05:56"/>
    <d v="2022-03-21T16:12:24"/>
    <s v="ГБОУ СОШ № 2 п.г.т.Безенчук м.р.Безенчукский Самарской области"/>
    <s v="Мартынов Сергей Николаевич"/>
    <s v="Руководитель"/>
    <n v="2"/>
    <n v="3"/>
    <n v="2"/>
    <n v="2"/>
    <n v="0"/>
    <n v="5"/>
    <n v="2"/>
    <n v="2"/>
    <n v="3"/>
    <n v="3"/>
    <n v="2"/>
    <n v="2"/>
    <n v="0"/>
    <x v="0"/>
    <x v="0"/>
    <x v="1"/>
    <x v="0"/>
    <x v="2"/>
    <s v="Даю согласие на обработку персональных данных;"/>
    <n v="1"/>
  </r>
  <r>
    <d v="2022-03-21T16:14:18"/>
    <d v="2022-03-21T16:17:05"/>
    <s v="ГБОУ СОШ с.Хилково"/>
    <s v="Семин Александр Михайлович"/>
    <s v="Директор"/>
    <n v="6"/>
    <n v="8"/>
    <n v="6"/>
    <n v="5"/>
    <n v="4"/>
    <n v="7"/>
    <n v="5"/>
    <n v="6"/>
    <n v="5"/>
    <n v="7"/>
    <n v="6"/>
    <n v="4"/>
    <n v="7"/>
    <x v="0"/>
    <x v="0"/>
    <x v="0"/>
    <x v="1"/>
    <x v="0"/>
    <s v="Даю согласие на обработку персональных данных;"/>
    <n v="1"/>
  </r>
  <r>
    <d v="2022-03-21T16:14:23"/>
    <d v="2022-03-21T16:18:48"/>
    <s v="ГБОУ ООШ с. Колодинка"/>
    <s v="Абаева Елена Викторовна"/>
    <s v="Директор"/>
    <n v="7"/>
    <n v="7"/>
    <n v="7"/>
    <n v="8"/>
    <n v="7"/>
    <n v="8"/>
    <n v="9"/>
    <n v="7"/>
    <n v="8"/>
    <n v="7"/>
    <n v="7"/>
    <n v="8"/>
    <n v="8"/>
    <x v="0"/>
    <x v="0"/>
    <x v="0"/>
    <x v="1"/>
    <x v="3"/>
    <s v="Даю согласие на обработку персональных данных;"/>
    <n v="1"/>
  </r>
  <r>
    <d v="2022-03-21T16:19:24"/>
    <d v="2022-03-21T16:23:45"/>
    <s v="СП дс Колосок ГБОУ СОШ с. Пестравка"/>
    <s v="Бабицкая Наталья Владимировна"/>
    <s v="Методист "/>
    <n v="8"/>
    <n v="9"/>
    <n v="9"/>
    <n v="9"/>
    <n v="9"/>
    <n v="8"/>
    <n v="9"/>
    <n v="8"/>
    <n v="9"/>
    <n v="9"/>
    <n v="8"/>
    <n v="9"/>
    <n v="10"/>
    <x v="0"/>
    <x v="0"/>
    <x v="0"/>
    <x v="1"/>
    <x v="4"/>
    <s v="Даю согласие на обработку персональных данных;"/>
    <n v="1"/>
  </r>
  <r>
    <d v="2022-03-21T16:27:39"/>
    <d v="2022-03-21T16:30:45"/>
    <s v="ГБОУ ООШ с. Новопавловка"/>
    <s v="Яценко Анна Анатольевна"/>
    <s v="Директор"/>
    <n v="10"/>
    <n v="10"/>
    <n v="10"/>
    <n v="8"/>
    <n v="10"/>
    <n v="9"/>
    <n v="10"/>
    <n v="10"/>
    <n v="10"/>
    <n v="10"/>
    <n v="10"/>
    <n v="10"/>
    <n v="10"/>
    <x v="2"/>
    <x v="0"/>
    <x v="0"/>
    <x v="0"/>
    <x v="0"/>
    <s v="Даю согласие на обработку персональных данных;"/>
    <n v="1"/>
  </r>
  <r>
    <d v="2022-03-21T16:29:11"/>
    <d v="2022-03-21T16:32:38"/>
    <s v="ГБОУ СОШ им.П.В.Кравцова с.Старопохвистнево"/>
    <s v="Шияпова Елена Александровна"/>
    <s v="и.о.директора"/>
    <n v="10"/>
    <n v="8"/>
    <n v="8"/>
    <n v="8"/>
    <n v="8"/>
    <n v="10"/>
    <n v="10"/>
    <n v="8"/>
    <n v="10"/>
    <n v="10"/>
    <n v="8"/>
    <n v="10"/>
    <n v="10"/>
    <x v="2"/>
    <x v="0"/>
    <x v="0"/>
    <x v="1"/>
    <x v="0"/>
    <s v="Даю согласие на обработку персональных данных;"/>
    <n v="1"/>
  </r>
  <r>
    <d v="2022-03-21T16:30:21"/>
    <d v="2022-03-21T16:34:26"/>
    <s v="СП ДО ГБОУ СОШ &quot;Образовательный центр&quot; им. Е.М. Зеленова п.г.т. Новосемейкино детский сад №16 &quot;Рябинка&quot;"/>
    <s v="Лыткова Ольга Вячеславовна"/>
    <s v="зам. директора по ВР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3"/>
    <s v="Даю согласие на обработку персональных данных;"/>
    <n v="1"/>
  </r>
  <r>
    <d v="2022-03-21T16:37:11"/>
    <d v="2022-03-21T16:44:22"/>
    <s v="СП &quot;Детский сад Солнышко&quot; ГБОУ СОШ им.Н.С.Доровского с.Подбельск м.р. Похвистневский"/>
    <s v="Пижамова Татьяна Александрона"/>
    <s v="руководитель СП &quot;Детский сад Солнышко&quot;"/>
    <n v="7"/>
    <n v="7"/>
    <n v="5"/>
    <n v="5"/>
    <n v="6"/>
    <n v="7"/>
    <n v="8"/>
    <n v="6"/>
    <n v="6"/>
    <n v="6"/>
    <n v="5"/>
    <n v="7"/>
    <n v="7"/>
    <x v="0"/>
    <x v="0"/>
    <x v="0"/>
    <x v="0"/>
    <x v="4"/>
    <s v="Даю согласие на обработку персональных данных;"/>
    <n v="1"/>
  </r>
  <r>
    <d v="2022-03-21T16:46:59"/>
    <d v="2022-03-21T16:51:57"/>
    <s v="ГБОУ СОШ №1 г. Нефтегорска"/>
    <s v="Ананьева Ольга Александровна"/>
    <s v="Директор"/>
    <n v="9"/>
    <n v="8"/>
    <n v="9"/>
    <n v="8"/>
    <n v="9"/>
    <n v="9"/>
    <n v="9"/>
    <n v="7"/>
    <n v="9"/>
    <n v="9"/>
    <n v="9"/>
    <n v="9"/>
    <n v="9"/>
    <x v="0"/>
    <x v="0"/>
    <x v="0"/>
    <x v="0"/>
    <x v="2"/>
    <s v="Даю согласие на обработку персональных данных;"/>
    <n v="1"/>
  </r>
  <r>
    <d v="2022-03-21T16:41:42"/>
    <d v="2022-03-21T17:00:42"/>
    <s v="ГБОУ СОШ № 1 им. И.М.Кузнецова с. Большая Черниговка"/>
    <s v="Котина Ольга Владимировна"/>
    <s v="Директор"/>
    <n v="8"/>
    <n v="8"/>
    <n v="8"/>
    <n v="8"/>
    <n v="10"/>
    <n v="10"/>
    <n v="10"/>
    <n v="8"/>
    <n v="10"/>
    <n v="10"/>
    <n v="10"/>
    <n v="10"/>
    <n v="8"/>
    <x v="1"/>
    <x v="0"/>
    <x v="0"/>
    <x v="1"/>
    <x v="0"/>
    <s v="Даю согласие на обработку персональных данных;"/>
    <n v="1"/>
  </r>
  <r>
    <d v="2022-03-21T16:55:25"/>
    <d v="2022-03-21T17:00:50"/>
    <s v="СП ГБОУ СОШ с.Красноармейское м.р.Красноармейский Центр детского творчества"/>
    <s v="Гужина Татьяна Валерьевна"/>
    <s v="руководитель СП"/>
    <n v="7"/>
    <n v="7"/>
    <n v="5"/>
    <n v="5"/>
    <n v="7"/>
    <n v="7"/>
    <n v="7"/>
    <n v="4"/>
    <n v="9"/>
    <n v="9"/>
    <n v="5"/>
    <n v="7"/>
    <n v="7"/>
    <x v="0"/>
    <x v="1"/>
    <x v="0"/>
    <x v="0"/>
    <x v="0"/>
    <s v="Даю согласие на обработку персональных данных;"/>
    <n v="1"/>
  </r>
  <r>
    <d v="2022-03-21T17:03:13"/>
    <d v="2022-03-21T17:07:03"/>
    <s v="ГБОУ ООШ с.Малая Глушица"/>
    <s v="Инюшина Татьяна Владимировна"/>
    <s v="Директор"/>
    <n v="9"/>
    <n v="10"/>
    <n v="9"/>
    <n v="9"/>
    <n v="9"/>
    <n v="10"/>
    <n v="10"/>
    <n v="10"/>
    <n v="9"/>
    <n v="10"/>
    <n v="10"/>
    <n v="10"/>
    <n v="9"/>
    <x v="0"/>
    <x v="0"/>
    <x v="0"/>
    <x v="0"/>
    <x v="0"/>
    <s v="Даю согласие на обработку персональных данных;"/>
    <n v="1"/>
  </r>
  <r>
    <d v="2022-03-21T17:41:46"/>
    <d v="2022-03-21T17:43:59"/>
    <s v="ГБОУ СОШ им. В.С. Юдина с. Новый Буян"/>
    <s v="Бурматнова Ольга Алексеевна"/>
    <s v="Директор"/>
    <n v="8"/>
    <n v="8"/>
    <n v="8"/>
    <n v="8"/>
    <n v="8"/>
    <n v="8"/>
    <n v="8"/>
    <n v="8"/>
    <n v="8"/>
    <n v="8"/>
    <n v="8"/>
    <n v="8"/>
    <n v="8"/>
    <x v="2"/>
    <x v="0"/>
    <x v="0"/>
    <x v="0"/>
    <x v="0"/>
    <s v="Даю согласие на обработку персональных данных;"/>
    <n v="1"/>
  </r>
  <r>
    <d v="2022-03-21T17:46:06"/>
    <d v="2022-03-21T17:49:24"/>
    <s v="государственное бюджетное  общеобразовательное учреждение Самарской области  средняя общеобразовательная школа «Образовательный центр» имени Героя Советского Союза Панчикова Василия Ивановича с. Богдановка муниципального района Нефтегорский  Самарской области"/>
    <s v="Илясова Елена Михайловна"/>
    <s v="Директор"/>
    <n v="9"/>
    <n v="6"/>
    <n v="6"/>
    <n v="7"/>
    <n v="8"/>
    <n v="8"/>
    <n v="9"/>
    <n v="9"/>
    <n v="9"/>
    <n v="8"/>
    <n v="7"/>
    <n v="6"/>
    <n v="9"/>
    <x v="2"/>
    <x v="0"/>
    <x v="0"/>
    <x v="1"/>
    <x v="2"/>
    <s v="Даю согласие на обработку персональных данных;"/>
    <n v="1"/>
  </r>
  <r>
    <d v="2022-03-21T18:09:38"/>
    <d v="2022-03-21T18:14:58"/>
    <s v="ГБОУ ООШ № 11 г. Новокуйбышевска"/>
    <s v="Лентина Ольга Валерьевна"/>
    <s v="Заместитель директора по УВР"/>
    <n v="10"/>
    <n v="10"/>
    <n v="10"/>
    <n v="10"/>
    <n v="10"/>
    <n v="10"/>
    <n v="10"/>
    <n v="10"/>
    <n v="10"/>
    <n v="10"/>
    <n v="10"/>
    <n v="10"/>
    <n v="10"/>
    <x v="1"/>
    <x v="0"/>
    <x v="0"/>
    <x v="0"/>
    <x v="0"/>
    <s v="Даю согласие на обработку персональных данных;"/>
    <n v="1"/>
  </r>
  <r>
    <d v="2022-03-21T18:20:19"/>
    <d v="2022-03-21T18:26:55"/>
    <s v="ГБОУ СОШпос.Красный Строитель "/>
    <s v="Коноплева Ирина Николаевна "/>
    <s v="Директор "/>
    <n v="9"/>
    <n v="9"/>
    <n v="7"/>
    <n v="7"/>
    <n v="10"/>
    <n v="10"/>
    <n v="10"/>
    <n v="9"/>
    <n v="10"/>
    <n v="10"/>
    <n v="8"/>
    <n v="7"/>
    <n v="9"/>
    <x v="0"/>
    <x v="0"/>
    <x v="0"/>
    <x v="0"/>
    <x v="0"/>
    <s v="Даю согласие на обработку персональных данных;"/>
    <n v="1"/>
  </r>
  <r>
    <d v="2022-03-21T18:50:25"/>
    <d v="2022-03-21T18:54:02"/>
    <s v="МБДОУ &quot;Детский сад № 231&quot; г.о.Самара"/>
    <s v="Кичайкина Любовь Тадеушевна"/>
    <s v="Заведующий"/>
    <n v="8"/>
    <n v="8"/>
    <n v="8"/>
    <n v="8"/>
    <n v="9"/>
    <n v="9"/>
    <n v="10"/>
    <n v="10"/>
    <n v="10"/>
    <n v="10"/>
    <n v="10"/>
    <n v="9"/>
    <n v="9"/>
    <x v="0"/>
    <x v="0"/>
    <x v="0"/>
    <x v="0"/>
    <x v="3"/>
    <s v="Даю согласие на обработку персональных данных;"/>
    <n v="1"/>
  </r>
  <r>
    <d v="2022-03-21T19:17:38"/>
    <d v="2022-03-21T19:21:10"/>
    <s v="ГБОУ СОШ &quot;ОЦ&quot; с. Александровка"/>
    <s v="Айтасова Людмила Ивановна"/>
    <s v="Директор"/>
    <n v="7"/>
    <n v="7"/>
    <n v="6"/>
    <n v="6"/>
    <n v="8"/>
    <n v="7"/>
    <n v="7"/>
    <n v="6"/>
    <n v="7"/>
    <n v="6"/>
    <n v="6"/>
    <n v="7"/>
    <n v="6"/>
    <x v="0"/>
    <x v="1"/>
    <x v="0"/>
    <x v="0"/>
    <x v="0"/>
    <s v="Даю согласие на обработку персональных данных;"/>
    <n v="1"/>
  </r>
  <r>
    <d v="2022-03-21T18:22:06"/>
    <d v="2022-03-21T19:25:36"/>
    <s v="ГБОУ СОШ с. Среднее Аверкино м.р. Похвистневский"/>
    <s v="Ахтерякова Светлана Олеговна"/>
    <s v="Заместитель директора по УВР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0"/>
    <s v="Даю согласие на обработку персональных данных;"/>
    <n v="1"/>
  </r>
  <r>
    <d v="2022-03-21T21:24:06"/>
    <d v="2022-03-21T21:27:31"/>
    <s v="МБОУ Школа 79 г.о. Самара"/>
    <s v="Коннова Елена Владимировна "/>
    <s v="Директор"/>
    <n v="10"/>
    <n v="8"/>
    <n v="8"/>
    <n v="7"/>
    <n v="10"/>
    <n v="10"/>
    <n v="10"/>
    <n v="10"/>
    <n v="10"/>
    <n v="10"/>
    <n v="10"/>
    <n v="9"/>
    <n v="10"/>
    <x v="0"/>
    <x v="0"/>
    <x v="0"/>
    <x v="1"/>
    <x v="0"/>
    <s v="Даю согласие на обработку персональных данных;"/>
    <n v="1"/>
  </r>
  <r>
    <d v="2022-03-21T21:43:55"/>
    <d v="2022-03-21T21:51:03"/>
    <s v="Детский сад Солнышко  ГБОУ СОШ с.Алексеевка "/>
    <s v="Ненашева Татьяна Анатольевна "/>
    <s v="Старший воспитатель, педагог -психолог "/>
    <n v="8"/>
    <n v="8"/>
    <n v="5"/>
    <n v="5"/>
    <n v="8"/>
    <n v="8"/>
    <n v="8"/>
    <n v="8"/>
    <n v="5"/>
    <n v="8"/>
    <n v="8"/>
    <n v="6"/>
    <n v="5"/>
    <x v="0"/>
    <x v="0"/>
    <x v="0"/>
    <x v="0"/>
    <x v="2"/>
    <s v="Даю согласие на обработку персональных данных;"/>
    <n v="1"/>
  </r>
  <r>
    <d v="2022-03-21T22:17:36"/>
    <d v="2022-03-21T22:20:17"/>
    <s v="ГБОУ ООШ с.Песочное м.р. Безенчукский"/>
    <s v="Снегирев Сергей Владимирович"/>
    <s v="Директор"/>
    <n v="7"/>
    <n v="7"/>
    <n v="7"/>
    <n v="7"/>
    <n v="5"/>
    <n v="7"/>
    <n v="7"/>
    <n v="7"/>
    <n v="6"/>
    <n v="6"/>
    <n v="6"/>
    <n v="6"/>
    <n v="7"/>
    <x v="0"/>
    <x v="0"/>
    <x v="0"/>
    <x v="1"/>
    <x v="0"/>
    <s v="Даю согласие на обработку персональных данных;"/>
    <n v="1"/>
  </r>
  <r>
    <d v="2022-03-22T06:51:02"/>
    <d v="2022-03-22T06:56:46"/>
    <s v="ГБОУ СОШ с.Красноармейское"/>
    <s v="Абашкина Оксана Николаевна"/>
    <s v="Директор"/>
    <n v="8"/>
    <n v="8"/>
    <n v="8"/>
    <n v="8"/>
    <n v="8"/>
    <n v="8"/>
    <n v="8"/>
    <n v="7"/>
    <n v="8"/>
    <n v="9"/>
    <n v="9"/>
    <n v="8"/>
    <n v="8"/>
    <x v="3"/>
    <x v="0"/>
    <x v="0"/>
    <x v="1"/>
    <x v="0"/>
    <s v="Даю согласие на обработку персональных данных;"/>
    <n v="1"/>
  </r>
  <r>
    <d v="2022-03-22T07:58:53"/>
    <d v="2022-03-22T08:01:41"/>
    <s v="МБОУ ЛФПГ г.о. Самара"/>
    <s v="Симонова Татьяна Ивановна"/>
    <s v="Директор"/>
    <n v="8"/>
    <n v="8"/>
    <n v="5"/>
    <n v="5"/>
    <n v="7"/>
    <n v="9"/>
    <n v="9"/>
    <n v="8"/>
    <n v="9"/>
    <n v="9"/>
    <n v="9"/>
    <n v="8"/>
    <n v="9"/>
    <x v="0"/>
    <x v="0"/>
    <x v="0"/>
    <x v="0"/>
    <x v="0"/>
    <s v="Даю согласие на обработку персональных данных;"/>
    <n v="1"/>
  </r>
  <r>
    <d v="2022-03-22T08:13:59"/>
    <d v="2022-03-22T08:17:26"/>
    <s v="ГБОУ школа-интернат с. Старый Буян"/>
    <s v="Логинова Надежда Николаевна"/>
    <s v="заместитель директора по учебно-методической работе"/>
    <n v="9"/>
    <n v="9"/>
    <n v="9"/>
    <n v="9"/>
    <n v="10"/>
    <n v="10"/>
    <n v="10"/>
    <n v="9"/>
    <n v="10"/>
    <n v="10"/>
    <n v="10"/>
    <n v="10"/>
    <n v="9"/>
    <x v="0"/>
    <x v="0"/>
    <x v="0"/>
    <x v="0"/>
    <x v="3"/>
    <s v="Даю согласие на обработку персональных данных;"/>
    <n v="1"/>
  </r>
  <r>
    <d v="2022-03-22T08:02:05"/>
    <d v="2022-03-22T08:21:42"/>
    <s v="МБУ &quot;Школа №56&quot; г.о.Тольятти"/>
    <s v="Челнокова Светлана Геннадьевна"/>
    <s v="Заместитель директора по УВР"/>
    <n v="7"/>
    <n v="5"/>
    <n v="5"/>
    <n v="5"/>
    <n v="7"/>
    <n v="6"/>
    <n v="9"/>
    <n v="7"/>
    <n v="8"/>
    <n v="9"/>
    <n v="7"/>
    <n v="8"/>
    <n v="7"/>
    <x v="2"/>
    <x v="0"/>
    <x v="0"/>
    <x v="0"/>
    <x v="2"/>
    <s v="Даю согласие на обработку персональных данных;"/>
    <n v="1"/>
  </r>
  <r>
    <d v="2022-03-22T08:19:18"/>
    <d v="2022-03-22T08:22:53"/>
    <s v="ГБОУ СОШ № 3 пгт.Безенчук"/>
    <s v="Хазова Наталья Юрьевна"/>
    <s v="директор школы"/>
    <n v="8"/>
    <n v="7"/>
    <n v="7"/>
    <n v="6"/>
    <n v="7"/>
    <n v="6"/>
    <n v="8"/>
    <n v="8"/>
    <n v="8"/>
    <n v="8"/>
    <n v="9"/>
    <n v="9"/>
    <n v="9"/>
    <x v="0"/>
    <x v="0"/>
    <x v="0"/>
    <x v="1"/>
    <x v="0"/>
    <s v="Даю согласие на обработку персональных данных;"/>
    <n v="1"/>
  </r>
  <r>
    <d v="2022-03-22T08:22:15"/>
    <d v="2022-03-22T08:25:28"/>
    <s v="ГБОУ СОШ № 2 г.Нефтегорска"/>
    <s v="Поперечная Юлия Васильевна"/>
    <s v="Директор"/>
    <n v="10"/>
    <n v="10"/>
    <n v="7"/>
    <n v="5"/>
    <n v="8"/>
    <n v="9"/>
    <n v="10"/>
    <n v="7"/>
    <n v="8"/>
    <n v="10"/>
    <n v="7"/>
    <n v="10"/>
    <n v="7"/>
    <x v="0"/>
    <x v="1"/>
    <x v="0"/>
    <x v="1"/>
    <x v="0"/>
    <s v="Даю согласие на обработку персональных данных;"/>
    <n v="1"/>
  </r>
  <r>
    <d v="2022-03-22T08:20:09"/>
    <d v="2022-03-22T08:25:44"/>
    <s v="государственное бюджетное профессиональное образовательное учреждение Самарской области &quot;Усольский сельскохозяйственный техникум&quot;"/>
    <s v="Серёдкина Ирина Алексеевна"/>
    <s v="заместитель директора по учебной работе"/>
    <n v="9"/>
    <n v="9"/>
    <n v="10"/>
    <n v="10"/>
    <n v="10"/>
    <n v="10"/>
    <n v="10"/>
    <n v="10"/>
    <n v="10"/>
    <n v="9"/>
    <n v="10"/>
    <n v="10"/>
    <n v="10"/>
    <x v="0"/>
    <x v="0"/>
    <x v="0"/>
    <x v="1"/>
    <x v="2"/>
    <s v="Даю согласие на обработку персональных данных;"/>
    <n v="1"/>
  </r>
  <r>
    <d v="2022-03-22T08:28:51"/>
    <d v="2022-03-22T08:32:33"/>
    <s v="ГБОУ СОШ №8 п.г.т. Алексеевка г.о. Кинель"/>
    <s v="Васильева Елена Викторовна"/>
    <s v="Директор"/>
    <n v="6"/>
    <n v="7"/>
    <n v="8"/>
    <n v="7"/>
    <n v="8"/>
    <n v="8"/>
    <n v="8"/>
    <n v="9"/>
    <n v="5"/>
    <n v="6"/>
    <n v="6"/>
    <n v="5"/>
    <n v="7"/>
    <x v="0"/>
    <x v="0"/>
    <x v="0"/>
    <x v="1"/>
    <x v="3"/>
    <s v="Даю согласие на обработку персональных данных;"/>
    <n v="1"/>
  </r>
  <r>
    <d v="2022-03-22T08:34:07"/>
    <d v="2022-03-22T08:36:25"/>
    <s v="МБУ детский сад № 33 &quot;Мечта&quot; г.о. Тольятти"/>
    <s v="Мартынова Елена Александровна"/>
    <s v="Заведующий"/>
    <n v="10"/>
    <n v="10"/>
    <n v="10"/>
    <n v="10"/>
    <n v="10"/>
    <n v="10"/>
    <n v="10"/>
    <n v="10"/>
    <n v="10"/>
    <n v="10"/>
    <n v="10"/>
    <n v="10"/>
    <n v="10"/>
    <x v="0"/>
    <x v="1"/>
    <x v="0"/>
    <x v="1"/>
    <x v="3"/>
    <s v="Даю согласие на обработку персональных данных;"/>
    <n v="1"/>
  </r>
  <r>
    <d v="2022-03-22T08:47:41"/>
    <d v="2022-03-22T08:50:06"/>
    <s v="МБДОУ &quot;Детский сад № 294&quot; г.о. Самара"/>
    <s v="Власова Наталья Александровна"/>
    <s v="Заведующий"/>
    <n v="5"/>
    <n v="5"/>
    <n v="5"/>
    <n v="5"/>
    <n v="5"/>
    <n v="5"/>
    <n v="5"/>
    <n v="5"/>
    <n v="5"/>
    <n v="5"/>
    <n v="5"/>
    <n v="5"/>
    <n v="5"/>
    <x v="2"/>
    <x v="0"/>
    <x v="0"/>
    <x v="1"/>
    <x v="3"/>
    <s v="Даю согласие на обработку персональных данных;"/>
    <n v="1"/>
  </r>
  <r>
    <d v="2022-03-22T08:57:23"/>
    <d v="2022-03-22T09:00:56"/>
    <s v="МБОУ Школа № 58 г.о. Самара"/>
    <s v="Красавцева Ирина Николаевна"/>
    <s v="Директор"/>
    <n v="7"/>
    <n v="7"/>
    <n v="6"/>
    <n v="5"/>
    <n v="3"/>
    <n v="3"/>
    <n v="3"/>
    <n v="6"/>
    <n v="3"/>
    <n v="3"/>
    <n v="3"/>
    <n v="4"/>
    <n v="4"/>
    <x v="0"/>
    <x v="0"/>
    <x v="0"/>
    <x v="0"/>
    <x v="0"/>
    <s v="Даю согласие на обработку персональных данных;"/>
    <n v="1"/>
  </r>
  <r>
    <d v="2022-03-22T08:56:17"/>
    <d v="2022-03-22T09:03:33"/>
    <s v="Муниципальное автономное дошкольное образовательное учреждение детский сад № 210 &quot;Ладушки&quot; г.о. Тольятти"/>
    <s v="Кудрина Алла Александровна"/>
    <s v="заместитель заведующего по воспитательно-методической работе"/>
    <n v="9"/>
    <n v="7"/>
    <n v="6"/>
    <n v="6"/>
    <n v="5"/>
    <n v="6"/>
    <n v="6"/>
    <n v="4"/>
    <n v="6"/>
    <n v="6"/>
    <n v="5"/>
    <n v="6"/>
    <n v="6"/>
    <x v="2"/>
    <x v="0"/>
    <x v="0"/>
    <x v="1"/>
    <x v="3"/>
    <s v="Даю согласие на обработку персональных данных;"/>
    <n v="1"/>
  </r>
  <r>
    <d v="2022-03-22T08:56:38"/>
    <d v="2022-03-22T09:03:52"/>
    <s v="ГБОУ СОШ &quot;О.ц.&quot; с.Печинено"/>
    <s v="Прищенко Елена Николаевна"/>
    <s v="зам.директора по УВР"/>
    <n v="8"/>
    <n v="8"/>
    <n v="7"/>
    <n v="7"/>
    <n v="7"/>
    <n v="9"/>
    <n v="9"/>
    <n v="9"/>
    <n v="9"/>
    <n v="9"/>
    <n v="9"/>
    <n v="8"/>
    <n v="8"/>
    <x v="3"/>
    <x v="0"/>
    <x v="0"/>
    <x v="0"/>
    <x v="2"/>
    <s v="Даю согласие на обработку персональных данных;"/>
    <n v="1"/>
  </r>
  <r>
    <d v="2022-03-22T09:02:40"/>
    <d v="2022-03-22T09:05:40"/>
    <s v="МБДОУ &quot;Детский сад комбинированного вида №188&quot; г.о.Самара"/>
    <s v="Завьялова Марина Викторовна"/>
    <s v="Заведующий"/>
    <n v="10"/>
    <n v="10"/>
    <n v="10"/>
    <n v="10"/>
    <n v="10"/>
    <n v="10"/>
    <n v="10"/>
    <n v="9"/>
    <n v="10"/>
    <n v="10"/>
    <n v="10"/>
    <n v="10"/>
    <n v="10"/>
    <x v="2"/>
    <x v="0"/>
    <x v="0"/>
    <x v="0"/>
    <x v="3"/>
    <s v="Даю согласие на обработку персональных данных;"/>
    <n v="1"/>
  </r>
  <r>
    <d v="2022-03-22T09:01:07"/>
    <d v="2022-03-22T09:09:38"/>
    <s v="структурное подразделение &quot;Детский сад &quot;Центр коррекции и развития детей&quot; ГБОУ ООШ № 18 г. Новокуйбышевска"/>
    <s v="Сохина наталья Владимировна"/>
    <s v="руководитель структурного подразделения"/>
    <n v="10"/>
    <n v="10"/>
    <n v="9"/>
    <n v="9"/>
    <n v="10"/>
    <n v="10"/>
    <n v="10"/>
    <n v="10"/>
    <n v="10"/>
    <n v="10"/>
    <n v="9"/>
    <n v="9"/>
    <n v="9"/>
    <x v="1"/>
    <x v="0"/>
    <x v="0"/>
    <x v="0"/>
    <x v="5"/>
    <s v="Даю согласие на обработку персональных данных;"/>
    <n v="1"/>
  </r>
  <r>
    <d v="2022-03-22T09:30:34"/>
    <d v="2022-03-22T09:33:41"/>
    <s v="СП ГБОУ СОШ №1 &quot;Детский сад №9 &quot;Гнёздышко&quot;"/>
    <s v="Макарова Наталия Вячеславовна"/>
    <s v="руководитель СП"/>
    <n v="9"/>
    <n v="9"/>
    <n v="9"/>
    <n v="9"/>
    <n v="9"/>
    <n v="9"/>
    <n v="9"/>
    <n v="9"/>
    <n v="9"/>
    <n v="9"/>
    <n v="9"/>
    <n v="9"/>
    <n v="9"/>
    <x v="2"/>
    <x v="0"/>
    <x v="0"/>
    <x v="0"/>
    <x v="2"/>
    <s v="Даю согласие на обработку персональных данных;"/>
    <n v="1"/>
  </r>
  <r>
    <d v="2022-03-22T09:29:47"/>
    <d v="2022-03-22T09:36:37"/>
    <s v="МБОУ Школа № 99 г.о. Самара"/>
    <s v="Мергалиева Ботагоз Алданбековна"/>
    <s v="Директор"/>
    <n v="8"/>
    <n v="5"/>
    <n v="6"/>
    <n v="4"/>
    <n v="7"/>
    <n v="8"/>
    <n v="10"/>
    <n v="7"/>
    <n v="9"/>
    <n v="9"/>
    <n v="7"/>
    <n v="7"/>
    <n v="6"/>
    <x v="0"/>
    <x v="0"/>
    <x v="0"/>
    <x v="0"/>
    <x v="3"/>
    <s v="Даю согласие на обработку персональных данных;"/>
    <n v="1"/>
  </r>
  <r>
    <d v="2022-03-22T09:31:55"/>
    <d v="2022-03-22T09:36:46"/>
    <s v="МБДОУ &quot;Детский сад №38&quot; г.о.Самара "/>
    <s v="Марина Владимировна Назарян "/>
    <s v="Заведующий"/>
    <n v="9"/>
    <n v="9"/>
    <n v="9"/>
    <n v="9"/>
    <n v="9"/>
    <n v="9"/>
    <n v="8"/>
    <n v="6"/>
    <n v="9"/>
    <n v="8"/>
    <n v="6"/>
    <n v="7"/>
    <n v="7"/>
    <x v="2"/>
    <x v="0"/>
    <x v="0"/>
    <x v="0"/>
    <x v="3"/>
    <s v="Даю согласие на обработку персональных данных;"/>
    <n v="1"/>
  </r>
  <r>
    <d v="2022-03-22T09:33:23"/>
    <d v="2022-03-22T09:37:36"/>
    <s v="ГБПОУ &quot;Обшаровский государственный техникум им.В.И.Суркова&quot;"/>
    <s v="Монина Елена Викторовна"/>
    <s v="Заместитель директора по УПР"/>
    <n v="10"/>
    <n v="10"/>
    <n v="9"/>
    <n v="10"/>
    <n v="9"/>
    <n v="10"/>
    <n v="10"/>
    <n v="9"/>
    <n v="9"/>
    <n v="10"/>
    <n v="9"/>
    <n v="9"/>
    <n v="9"/>
    <x v="0"/>
    <x v="1"/>
    <x v="0"/>
    <x v="1"/>
    <x v="0"/>
    <s v="Даю согласие на обработку персональных данных;"/>
    <n v="1"/>
  </r>
  <r>
    <d v="2022-03-22T09:35:51"/>
    <d v="2022-03-22T09:41:51"/>
    <s v="ГБПОУ &quot;СЭК&quot;"/>
    <s v="Смагина Ольга Александровна"/>
    <s v="Директор"/>
    <n v="7"/>
    <n v="7"/>
    <n v="7"/>
    <n v="6"/>
    <n v="8"/>
    <n v="8"/>
    <n v="9"/>
    <n v="6"/>
    <n v="8"/>
    <n v="9"/>
    <n v="8"/>
    <n v="9"/>
    <n v="7"/>
    <x v="1"/>
    <x v="0"/>
    <x v="0"/>
    <x v="0"/>
    <x v="0"/>
    <s v="Даю согласие на обработку персональных данных;"/>
    <n v="1"/>
  </r>
  <r>
    <d v="2022-03-22T09:43:14"/>
    <d v="2022-03-22T09:46:53"/>
    <s v="МБДОУ &quot;Детский сад № 3&quot; г.о. Самара"/>
    <s v="Селькова Лариса Анатольевна"/>
    <s v="Заведующий"/>
    <n v="10"/>
    <n v="10"/>
    <n v="10"/>
    <n v="8"/>
    <n v="9"/>
    <n v="9"/>
    <n v="10"/>
    <n v="10"/>
    <n v="10"/>
    <n v="10"/>
    <n v="10"/>
    <n v="10"/>
    <n v="10"/>
    <x v="2"/>
    <x v="0"/>
    <x v="0"/>
    <x v="0"/>
    <x v="3"/>
    <s v="Даю согласие на обработку персональных данных;"/>
    <n v="1"/>
  </r>
  <r>
    <d v="2022-03-22T09:45:25"/>
    <d v="2022-03-22T09:50:27"/>
    <s v="МБОУ Школа №27 г.о. Самара"/>
    <s v="Ловичко Константин Евгеньевич"/>
    <s v="Директор"/>
    <n v="5"/>
    <n v="4"/>
    <n v="3"/>
    <n v="3"/>
    <n v="5"/>
    <n v="8"/>
    <n v="8"/>
    <n v="4"/>
    <n v="8"/>
    <n v="8"/>
    <n v="5"/>
    <n v="8"/>
    <n v="8"/>
    <x v="3"/>
    <x v="0"/>
    <x v="0"/>
    <x v="1"/>
    <x v="0"/>
    <s v="Даю согласие на обработку персональных данных;"/>
    <n v="1"/>
  </r>
  <r>
    <d v="2022-03-22T09:46:18"/>
    <d v="2022-03-22T09:51:17"/>
    <s v="ГБОУ ООШ с.Артюшкино"/>
    <s v="Илехметкин Сергей Федорович"/>
    <s v="Директор"/>
    <n v="9"/>
    <n v="10"/>
    <n v="9"/>
    <n v="9"/>
    <n v="9"/>
    <n v="10"/>
    <n v="10"/>
    <n v="9"/>
    <n v="10"/>
    <n v="10"/>
    <n v="10"/>
    <n v="9"/>
    <n v="8"/>
    <x v="0"/>
    <x v="0"/>
    <x v="0"/>
    <x v="0"/>
    <x v="0"/>
    <s v="Даю согласие на обработку персональных данных;"/>
    <n v="1"/>
  </r>
  <r>
    <d v="2022-03-22T09:53:26"/>
    <d v="2022-03-22T09:55:56"/>
    <s v="МБОУ Школа № 101 г.о. Самара"/>
    <s v="Макаров Кирилл Валерьевич"/>
    <s v="Директор"/>
    <n v="8"/>
    <n v="9"/>
    <n v="7"/>
    <n v="7"/>
    <n v="7"/>
    <n v="7"/>
    <n v="6"/>
    <n v="6"/>
    <n v="7"/>
    <n v="7"/>
    <n v="6"/>
    <n v="8"/>
    <n v="7"/>
    <x v="1"/>
    <x v="0"/>
    <x v="0"/>
    <x v="0"/>
    <x v="3"/>
    <s v="Даю согласие на обработку персональных данных;"/>
    <n v="1"/>
  </r>
  <r>
    <d v="2022-03-22T09:56:53"/>
    <d v="2022-03-22T10:03:13"/>
    <s v="ГБОУ ООШ №6 г. Новокуйбышевска "/>
    <s v="Паршина Александра Сергеевна "/>
    <s v="Заместитель директора по УВР "/>
    <n v="8"/>
    <n v="8"/>
    <n v="8"/>
    <n v="10"/>
    <n v="8"/>
    <n v="8"/>
    <n v="8"/>
    <n v="8"/>
    <n v="8"/>
    <n v="8"/>
    <n v="8"/>
    <n v="8"/>
    <n v="8"/>
    <x v="2"/>
    <x v="0"/>
    <x v="0"/>
    <x v="0"/>
    <x v="4"/>
    <s v="Даю согласие на обработку персональных данных;"/>
    <n v="1"/>
  </r>
  <r>
    <d v="2022-03-22T09:59:04"/>
    <d v="2022-03-22T10:03:30"/>
    <s v="СП ДС &quot;Золотое зёрнышко&quot; ГБОУ СОШ &quot;ОЦ&quot; им.С.Ф.Зинченко пос.Глушицкий"/>
    <s v="Пономаренко Вера Александровна"/>
    <s v="методист"/>
    <n v="10"/>
    <n v="10"/>
    <n v="10"/>
    <n v="10"/>
    <n v="10"/>
    <n v="10"/>
    <n v="10"/>
    <n v="10"/>
    <n v="10"/>
    <n v="10"/>
    <n v="10"/>
    <n v="10"/>
    <n v="10"/>
    <x v="0"/>
    <x v="0"/>
    <x v="0"/>
    <x v="0"/>
    <x v="2"/>
    <s v="Даю согласие на обработку персональных данных;"/>
    <n v="1"/>
  </r>
  <r>
    <d v="2022-03-22T10:07:50"/>
    <d v="2022-03-22T10:11:39"/>
    <s v="МБОУ лицей &quot;Технический&quot; г.о. Самара"/>
    <s v="Крутова Ирина Викторовна"/>
    <s v="заместитель директора"/>
    <n v="8"/>
    <n v="8"/>
    <n v="8"/>
    <n v="8"/>
    <n v="9"/>
    <n v="10"/>
    <n v="10"/>
    <n v="6"/>
    <n v="10"/>
    <n v="10"/>
    <n v="9"/>
    <n v="10"/>
    <n v="10"/>
    <x v="0"/>
    <x v="0"/>
    <x v="0"/>
    <x v="1"/>
    <x v="3"/>
    <s v="Даю согласие на обработку персональных данных;"/>
    <n v="1"/>
  </r>
  <r>
    <d v="2022-03-22T10:14:55"/>
    <d v="2022-03-22T10:17:28"/>
    <s v="МБОУ Школа №78 г.о.Самара"/>
    <s v="Смирнов В.Н."/>
    <s v="Директор"/>
    <n v="9"/>
    <n v="8"/>
    <n v="8"/>
    <n v="8"/>
    <n v="9"/>
    <n v="7"/>
    <n v="10"/>
    <n v="9"/>
    <n v="9"/>
    <n v="8"/>
    <n v="8"/>
    <n v="9"/>
    <n v="9"/>
    <x v="0"/>
    <x v="0"/>
    <x v="0"/>
    <x v="1"/>
    <x v="0"/>
    <s v="Даю согласие на обработку персональных данных;"/>
    <n v="1"/>
  </r>
  <r>
    <d v="2022-03-22T10:12:05"/>
    <d v="2022-03-22T10:19:44"/>
    <s v="Структурное подразделение ГБОУ СОШ №1п.г.т. Безенчук &quot;детский сад Берёзка&quot; "/>
    <s v="Куркуль Елена Александровна"/>
    <s v="Руководитель структурного подразделения ГБОУ СОШ №1п.г.т. Безенчук &quot;детский сад Берёзка&quot; "/>
    <n v="10"/>
    <n v="10"/>
    <n v="10"/>
    <n v="10"/>
    <n v="9"/>
    <n v="10"/>
    <n v="10"/>
    <n v="9"/>
    <n v="10"/>
    <n v="10"/>
    <n v="10"/>
    <n v="9"/>
    <n v="10"/>
    <x v="0"/>
    <x v="0"/>
    <x v="0"/>
    <x v="1"/>
    <x v="3"/>
    <s v="Даю согласие на обработку персональных данных;"/>
    <n v="1"/>
  </r>
  <r>
    <d v="2022-03-22T10:25:16"/>
    <d v="2022-03-22T10:34:43"/>
    <s v="ГБОУ СОШ №10 СП &quot;детский сад &quot;Колобок&quot; г.о. Чапаевск"/>
    <s v="Игнатьева Ирина Владимировна"/>
    <s v="методист"/>
    <n v="10"/>
    <n v="10"/>
    <n v="9"/>
    <n v="9"/>
    <n v="9"/>
    <n v="10"/>
    <n v="10"/>
    <n v="9"/>
    <n v="10"/>
    <n v="10"/>
    <n v="10"/>
    <n v="10"/>
    <n v="9"/>
    <x v="0"/>
    <x v="0"/>
    <x v="0"/>
    <x v="1"/>
    <x v="0"/>
    <s v="Даю согласие на обработку персональных данных;"/>
    <n v="1"/>
  </r>
  <r>
    <d v="2022-03-22T10:37:12"/>
    <d v="2022-03-22T10:40:21"/>
    <s v="МБОУ Школа №154 г.о. Самара"/>
    <s v="Корнилова Наталия Николаевна"/>
    <s v="Директор"/>
    <n v="8"/>
    <n v="7"/>
    <n v="7"/>
    <n v="6"/>
    <n v="7"/>
    <n v="8"/>
    <n v="7"/>
    <n v="6"/>
    <n v="6"/>
    <n v="6"/>
    <n v="7"/>
    <n v="8"/>
    <n v="7"/>
    <x v="2"/>
    <x v="0"/>
    <x v="0"/>
    <x v="0"/>
    <x v="0"/>
    <s v="Даю согласие на обработку персональных данных;"/>
    <n v="1"/>
  </r>
  <r>
    <d v="2022-03-22T10:39:10"/>
    <d v="2022-03-22T10:41:58"/>
    <s v="МБДОУ &quot;Детский сад №70&quot; городского округа Самара"/>
    <s v="Евграфова Галина Анатольевна"/>
    <s v="старший воспитатель"/>
    <n v="2"/>
    <n v="1"/>
    <n v="1"/>
    <n v="0"/>
    <n v="3"/>
    <n v="0"/>
    <n v="1"/>
    <n v="0"/>
    <n v="1"/>
    <n v="2"/>
    <n v="1"/>
    <n v="0"/>
    <n v="0"/>
    <x v="0"/>
    <x v="0"/>
    <x v="0"/>
    <x v="1"/>
    <x v="2"/>
    <s v="Даю согласие на обработку персональных данных;"/>
    <n v="1"/>
  </r>
  <r>
    <d v="2022-03-22T10:33:50"/>
    <d v="2022-03-22T10:48:51"/>
    <s v="государственное бюджетное общеобразовательное учреждение Самарской области средняя общеобразовательная школа с. Девлезеркино муниципального района Челно-Вершинский Самарской области"/>
    <s v="Белов Евгений Алексеевич"/>
    <s v="Директор"/>
    <n v="7"/>
    <n v="7"/>
    <n v="7"/>
    <n v="6"/>
    <n v="8"/>
    <n v="7"/>
    <n v="6"/>
    <n v="6"/>
    <n v="8"/>
    <n v="9"/>
    <n v="7"/>
    <n v="7"/>
    <n v="7"/>
    <x v="2"/>
    <x v="0"/>
    <x v="0"/>
    <x v="1"/>
    <x v="0"/>
    <s v="Даю согласие на обработку персональных данных;"/>
    <n v="1"/>
  </r>
  <r>
    <d v="2022-03-22T11:12:23"/>
    <d v="2022-03-22T11:14:44"/>
    <s v="ГБОУ СОШ №8 &quot;ОЦ&quot; г.Новокуйбышевска"/>
    <s v="Черкасова Елена Васильевна"/>
    <s v="Директор"/>
    <n v="8"/>
    <n v="8"/>
    <n v="7"/>
    <n v="6"/>
    <n v="8"/>
    <n v="9"/>
    <n v="8"/>
    <n v="8"/>
    <n v="8"/>
    <n v="8"/>
    <n v="8"/>
    <n v="8"/>
    <n v="7"/>
    <x v="0"/>
    <x v="0"/>
    <x v="0"/>
    <x v="0"/>
    <x v="0"/>
    <s v="Даю согласие на обработку персональных данных;"/>
    <n v="1"/>
  </r>
  <r>
    <d v="2022-03-22T11:15:05"/>
    <d v="2022-03-22T11:22:49"/>
    <s v="ГБОУ СОШ №1 &quot;ОЦ&quot; ж.-д.ст.Шентала"/>
    <s v="Альмендеева Ирина Петровна"/>
    <s v="Директор"/>
    <n v="10"/>
    <n v="10"/>
    <n v="10"/>
    <n v="9"/>
    <n v="10"/>
    <n v="10"/>
    <n v="10"/>
    <n v="9"/>
    <n v="10"/>
    <n v="10"/>
    <n v="9"/>
    <n v="10"/>
    <n v="10"/>
    <x v="0"/>
    <x v="0"/>
    <x v="0"/>
    <x v="1"/>
    <x v="2"/>
    <s v="Даю согласие на обработку персональных данных;"/>
    <n v="1"/>
  </r>
  <r>
    <d v="2022-03-22T10:37:24"/>
    <d v="2022-03-22T11:29:27"/>
    <s v="МБДОУ &quot;Детский сад № 8&quot; г.о. Самара"/>
    <s v="Афанасьева Любовь Николаевна"/>
    <s v="Заведующий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3"/>
    <s v="Даю согласие на обработку персональных данных;"/>
    <n v="1"/>
  </r>
  <r>
    <d v="2022-03-22T11:40:26"/>
    <d v="2022-03-22T11:42:28"/>
    <s v="МБДОУ &quot;Детский сад№18&quot; г.о. Самара"/>
    <s v="Головина Татьяна Николаевна"/>
    <s v="старший воспитатель"/>
    <n v="10"/>
    <n v="10"/>
    <n v="10"/>
    <n v="9"/>
    <n v="9"/>
    <n v="10"/>
    <n v="10"/>
    <n v="9"/>
    <n v="10"/>
    <n v="10"/>
    <n v="10"/>
    <n v="10"/>
    <n v="10"/>
    <x v="0"/>
    <x v="0"/>
    <x v="0"/>
    <x v="1"/>
    <x v="3"/>
    <s v="Даю согласие на обработку персональных данных;"/>
    <n v="1"/>
  </r>
  <r>
    <d v="2022-03-22T11:56:57"/>
    <d v="2022-03-22T11:59:45"/>
    <s v="муниципальное бюджетное общеобразовательное учреждение г.о. Тольятти &quot;Школа с углубленным изучением отдельных предметов №У31&quot;"/>
    <s v="Чернова Светлана Андреевна"/>
    <s v="зам. директора по УВР"/>
    <n v="10"/>
    <n v="9"/>
    <n v="10"/>
    <n v="9"/>
    <n v="10"/>
    <n v="10"/>
    <n v="10"/>
    <n v="8"/>
    <n v="10"/>
    <n v="10"/>
    <n v="10"/>
    <n v="10"/>
    <n v="7"/>
    <x v="2"/>
    <x v="0"/>
    <x v="0"/>
    <x v="1"/>
    <x v="0"/>
    <s v="Даю согласие на обработку персональных данных;"/>
    <n v="1"/>
  </r>
  <r>
    <d v="2022-03-22T12:02:46"/>
    <d v="2022-03-22T12:05:55"/>
    <s v="ГБПОУ &quot;Самарское художественное училище им. К.С. Петрова-Водкина&quot;"/>
    <s v="Ибрянова Татьяна Александровна"/>
    <s v="заместитель директора по учебной работе"/>
    <n v="9"/>
    <n v="9"/>
    <n v="9"/>
    <n v="9"/>
    <n v="9"/>
    <n v="9"/>
    <n v="9"/>
    <n v="9"/>
    <n v="9"/>
    <n v="9"/>
    <n v="9"/>
    <n v="8"/>
    <n v="8"/>
    <x v="3"/>
    <x v="0"/>
    <x v="0"/>
    <x v="1"/>
    <x v="0"/>
    <s v="Даю согласие на обработку персональных данных;"/>
    <n v="1"/>
  </r>
  <r>
    <d v="2022-03-22T11:58:14"/>
    <d v="2022-03-22T12:06:47"/>
    <s v="ГБПОУ Технологический колледж имени Кузнецова Н.Д."/>
    <s v="Сакеев Андрей Николаевич"/>
    <s v="Директор"/>
    <n v="7"/>
    <n v="8"/>
    <n v="8"/>
    <n v="7"/>
    <n v="7"/>
    <n v="9"/>
    <n v="7"/>
    <n v="7"/>
    <n v="8"/>
    <n v="9"/>
    <n v="8"/>
    <n v="8"/>
    <n v="7"/>
    <x v="3"/>
    <x v="0"/>
    <x v="0"/>
    <x v="0"/>
    <x v="0"/>
    <s v="Даю согласие на обработку персональных данных;"/>
    <n v="1"/>
  </r>
  <r>
    <d v="2022-03-22T11:22:30"/>
    <d v="2022-03-22T12:09:09"/>
    <s v="МБДОУ &quot;Детский сад № 201&quot; г.о. Самара"/>
    <s v="Минбаева Алла Александровна"/>
    <s v="Заведующий"/>
    <n v="8"/>
    <n v="8"/>
    <n v="7"/>
    <n v="6"/>
    <n v="7"/>
    <n v="7"/>
    <n v="8"/>
    <n v="7"/>
    <n v="10"/>
    <n v="10"/>
    <n v="9"/>
    <n v="10"/>
    <n v="8"/>
    <x v="0"/>
    <x v="0"/>
    <x v="0"/>
    <x v="0"/>
    <x v="0"/>
    <s v="Даю согласие на обработку персональных данных;"/>
    <n v="1"/>
  </r>
  <r>
    <d v="2022-03-22T12:23:51"/>
    <d v="2022-03-22T12:26:00"/>
    <s v="СПДС &quot;Колобок&quot; с. Пискалы ГБОУ СОШ с. Пискалы"/>
    <s v="Седых Екатерина Николаевна"/>
    <s v="старший воспитатель"/>
    <n v="4"/>
    <n v="5"/>
    <n v="6"/>
    <n v="5"/>
    <n v="5"/>
    <n v="5"/>
    <n v="6"/>
    <n v="6"/>
    <n v="6"/>
    <n v="6"/>
    <n v="6"/>
    <n v="5"/>
    <n v="5"/>
    <x v="2"/>
    <x v="1"/>
    <x v="0"/>
    <x v="0"/>
    <x v="3"/>
    <s v="Даю согласие на обработку персональных данных;"/>
    <n v="1"/>
  </r>
  <r>
    <d v="2022-03-22T12:39:37"/>
    <d v="2022-03-22T12:42:44"/>
    <s v="МБУ ДО ЦЭВДМ г.о. Самара"/>
    <s v="Шамина Ирина Фильсуновна "/>
    <s v="Директор"/>
    <n v="8"/>
    <n v="8"/>
    <n v="8"/>
    <n v="8"/>
    <n v="10"/>
    <n v="10"/>
    <n v="10"/>
    <n v="10"/>
    <n v="10"/>
    <n v="10"/>
    <n v="10"/>
    <n v="10"/>
    <n v="10"/>
    <x v="0"/>
    <x v="1"/>
    <x v="0"/>
    <x v="0"/>
    <x v="0"/>
    <s v="Даю согласие на обработку персональных данных;"/>
    <n v="1"/>
  </r>
  <r>
    <d v="2022-03-22T12:39:51"/>
    <d v="2022-03-22T12:43:55"/>
    <s v="МАДОУ &quot;Детский сад №173&quot; г.о. Самара"/>
    <s v="Филатова Лариса Викторовна"/>
    <s v="заведующий "/>
    <n v="10"/>
    <n v="10"/>
    <n v="10"/>
    <n v="10"/>
    <n v="10"/>
    <n v="10"/>
    <n v="10"/>
    <n v="10"/>
    <n v="10"/>
    <n v="10"/>
    <n v="10"/>
    <n v="10"/>
    <n v="10"/>
    <x v="1"/>
    <x v="0"/>
    <x v="0"/>
    <x v="0"/>
    <x v="0"/>
    <s v="Даю согласие на обработку персональных данных;"/>
    <n v="1"/>
  </r>
  <r>
    <d v="2022-03-22T12:50:57"/>
    <d v="2022-03-22T12:55:37"/>
    <s v="МБОУ Школа № 144  г.о. Самара"/>
    <s v="Волохова Татьяна Владимировна"/>
    <s v="Директор"/>
    <n v="8"/>
    <n v="8"/>
    <n v="8"/>
    <n v="8"/>
    <n v="9"/>
    <n v="9"/>
    <n v="9"/>
    <n v="8"/>
    <n v="8"/>
    <n v="8"/>
    <n v="8"/>
    <n v="9"/>
    <n v="9"/>
    <x v="1"/>
    <x v="0"/>
    <x v="0"/>
    <x v="1"/>
    <x v="3"/>
    <s v="Даю согласие на обработку персональных данных;"/>
    <n v="1"/>
  </r>
  <r>
    <d v="2022-03-22T13:03:21"/>
    <d v="2022-03-22T13:06:20"/>
    <s v="МБОУ Школа № 140 г.о. Самара"/>
    <s v="Петренко Елена Николаевна"/>
    <s v="Заместитель директора по УВР"/>
    <n v="8"/>
    <n v="8"/>
    <n v="9"/>
    <n v="9"/>
    <n v="5"/>
    <n v="7"/>
    <n v="7"/>
    <n v="7"/>
    <n v="5"/>
    <n v="6"/>
    <n v="8"/>
    <n v="7"/>
    <n v="7"/>
    <x v="0"/>
    <x v="0"/>
    <x v="0"/>
    <x v="1"/>
    <x v="0"/>
    <s v="Даю согласие на обработку персональных данных;"/>
    <n v="1"/>
  </r>
  <r>
    <d v="2022-03-22T13:09:34"/>
    <d v="2022-03-22T13:12:02"/>
    <s v="МБОУ Школа № 118 г.о. Самара"/>
    <s v="Тершуков Дмитрий Владимирович"/>
    <s v="Директор"/>
    <n v="9"/>
    <n v="8"/>
    <n v="8"/>
    <n v="8"/>
    <n v="8"/>
    <n v="8"/>
    <n v="8"/>
    <n v="8"/>
    <n v="8"/>
    <n v="8"/>
    <n v="8"/>
    <n v="8"/>
    <n v="8"/>
    <x v="0"/>
    <x v="0"/>
    <x v="0"/>
    <x v="1"/>
    <x v="3"/>
    <s v="Даю согласие на обработку персональных данных;"/>
    <n v="1"/>
  </r>
  <r>
    <d v="2022-03-22T13:23:08"/>
    <d v="2022-03-22T13:26:39"/>
    <s v="МБОУ &quot;Школа № 121&quot; г.о. Самара"/>
    <s v="Шахова Евгения Викторовна"/>
    <s v="заместитель директора по дошкольному отделению"/>
    <n v="10"/>
    <n v="10"/>
    <n v="10"/>
    <n v="10"/>
    <n v="10"/>
    <n v="10"/>
    <n v="10"/>
    <n v="10"/>
    <n v="10"/>
    <n v="10"/>
    <n v="10"/>
    <n v="10"/>
    <n v="10"/>
    <x v="2"/>
    <x v="0"/>
    <x v="0"/>
    <x v="1"/>
    <x v="0"/>
    <s v="Даю согласие на обработку персональных данных;"/>
    <n v="1"/>
  </r>
  <r>
    <d v="2022-03-22T13:04:37"/>
    <d v="2022-03-22T13:37:06"/>
    <s v="МБУ &quot;Школа №21&quot;"/>
    <s v="Орлова Марина Юрьевна"/>
    <s v="заместитель директора по научно-методической работе"/>
    <n v="8"/>
    <n v="9"/>
    <n v="9"/>
    <n v="9"/>
    <n v="9"/>
    <n v="9"/>
    <n v="9"/>
    <n v="9"/>
    <n v="9"/>
    <n v="9"/>
    <n v="9"/>
    <n v="9"/>
    <n v="9"/>
    <x v="2"/>
    <x v="0"/>
    <x v="0"/>
    <x v="1"/>
    <x v="0"/>
    <s v="Даю согласие на обработку персональных данных;"/>
    <n v="1"/>
  </r>
  <r>
    <d v="2022-03-22T14:03:48"/>
    <d v="2022-03-22T14:10:20"/>
    <s v="МБУ г.о. Самара СШОР № 3 им. ЗМС СССР В.А. Шишова"/>
    <s v="Игорь Петрович Томей"/>
    <s v="Директор"/>
    <n v="10"/>
    <n v="10"/>
    <n v="10"/>
    <n v="10"/>
    <n v="10"/>
    <n v="10"/>
    <n v="10"/>
    <n v="9"/>
    <n v="9"/>
    <n v="10"/>
    <n v="10"/>
    <n v="9"/>
    <n v="9"/>
    <x v="3"/>
    <x v="0"/>
    <x v="0"/>
    <x v="1"/>
    <x v="3"/>
    <s v="Даю согласие на обработку персональных данных;"/>
    <n v="1"/>
  </r>
  <r>
    <d v="2022-03-22T13:22:45"/>
    <d v="2022-03-22T14:38:45"/>
    <s v="ГБОУ СОШ №3 г. Нефтегорска"/>
    <s v="Токарев Дмитрий Дмитриевич"/>
    <s v="Директор"/>
    <n v="10"/>
    <n v="10"/>
    <n v="10"/>
    <n v="10"/>
    <n v="10"/>
    <n v="10"/>
    <n v="10"/>
    <n v="10"/>
    <n v="10"/>
    <n v="10"/>
    <n v="10"/>
    <n v="10"/>
    <n v="10"/>
    <x v="3"/>
    <x v="1"/>
    <x v="0"/>
    <x v="1"/>
    <x v="6"/>
    <s v="Даю согласие на обработку персональных данных;"/>
    <n v="1"/>
  </r>
  <r>
    <d v="2022-03-22T14:34:54"/>
    <d v="2022-03-22T14:40:54"/>
    <s v="ГБОУ СОШ пос. Восточный"/>
    <s v="Татаринцева Дарья Викторовна"/>
    <s v="И.о. директора"/>
    <n v="8"/>
    <n v="8"/>
    <n v="8"/>
    <n v="8"/>
    <n v="10"/>
    <n v="10"/>
    <n v="10"/>
    <n v="9"/>
    <n v="8"/>
    <n v="7"/>
    <n v="7"/>
    <n v="7"/>
    <n v="8"/>
    <x v="0"/>
    <x v="0"/>
    <x v="0"/>
    <x v="1"/>
    <x v="2"/>
    <s v="Даю согласие на обработку персональных данных;"/>
    <n v="1"/>
  </r>
  <r>
    <d v="2022-03-22T14:42:08"/>
    <d v="2022-03-22T14:49:16"/>
    <s v="МБОУ Школа № 150 г.о. Самара"/>
    <s v="Поспелова Лариса Викторовна"/>
    <s v="Директор"/>
    <n v="8"/>
    <n v="8"/>
    <n v="8"/>
    <n v="8"/>
    <n v="10"/>
    <n v="10"/>
    <n v="10"/>
    <n v="10"/>
    <n v="10"/>
    <n v="10"/>
    <n v="10"/>
    <n v="10"/>
    <n v="10"/>
    <x v="1"/>
    <x v="0"/>
    <x v="0"/>
    <x v="0"/>
    <x v="0"/>
    <s v="Даю согласие на обработку персональных данных;"/>
    <n v="1"/>
  </r>
  <r>
    <d v="2022-03-22T14:54:18"/>
    <d v="2022-03-22T14:57:59"/>
    <s v="ГБПОУ &quot;Самарский машиностроительный колледж&quot;"/>
    <s v="Лебедева Елена Геннадьевна"/>
    <s v="заместитель директора по учебной работе"/>
    <n v="10"/>
    <n v="10"/>
    <n v="10"/>
    <n v="10"/>
    <n v="10"/>
    <n v="10"/>
    <n v="10"/>
    <n v="10"/>
    <n v="10"/>
    <n v="10"/>
    <n v="10"/>
    <n v="10"/>
    <n v="10"/>
    <x v="1"/>
    <x v="0"/>
    <x v="0"/>
    <x v="0"/>
    <x v="0"/>
    <s v="Даю согласие на обработку персональных данных;"/>
    <n v="1"/>
  </r>
  <r>
    <d v="2022-03-22T15:14:25"/>
    <d v="2022-03-22T15:16:46"/>
    <s v="ГБОУ ООШ №32 г. Сызрани "/>
    <s v="Гордеева Анастасия Сергеевна "/>
    <s v="Директор "/>
    <n v="9"/>
    <n v="9"/>
    <n v="9"/>
    <n v="9"/>
    <n v="9"/>
    <n v="9"/>
    <n v="9"/>
    <n v="9"/>
    <n v="9"/>
    <n v="9"/>
    <n v="9"/>
    <n v="9"/>
    <n v="9"/>
    <x v="2"/>
    <x v="0"/>
    <x v="0"/>
    <x v="1"/>
    <x v="0"/>
    <s v="Даю согласие на обработку персональных данных;"/>
    <n v="1"/>
  </r>
  <r>
    <d v="2022-03-22T15:41:03"/>
    <d v="2022-03-22T15:43:54"/>
    <s v="МБОУ Школа № 10 &quot;Успех&quot;"/>
    <s v="Терентьев Сергей Анатольевич"/>
    <s v="Директор"/>
    <n v="9"/>
    <n v="8"/>
    <n v="9"/>
    <n v="8"/>
    <n v="8"/>
    <n v="8"/>
    <n v="8"/>
    <n v="7"/>
    <n v="8"/>
    <n v="9"/>
    <n v="9"/>
    <n v="9"/>
    <n v="9"/>
    <x v="1"/>
    <x v="0"/>
    <x v="0"/>
    <x v="0"/>
    <x v="0"/>
    <s v="Даю согласие на обработку персональных данных;"/>
    <n v="1"/>
  </r>
  <r>
    <d v="2022-03-22T17:07:53"/>
    <d v="2022-03-22T17:10:30"/>
    <s v="МБУ &quot;Школа №59&quot;"/>
    <s v="Рожко Елена Николаевна"/>
    <s v="Директор"/>
    <n v="10"/>
    <n v="10"/>
    <n v="10"/>
    <n v="10"/>
    <n v="10"/>
    <n v="10"/>
    <n v="10"/>
    <n v="10"/>
    <n v="10"/>
    <n v="10"/>
    <n v="10"/>
    <n v="10"/>
    <n v="10"/>
    <x v="2"/>
    <x v="0"/>
    <x v="0"/>
    <x v="1"/>
    <x v="3"/>
    <s v="Даю согласие на обработку персональных данных;"/>
    <n v="1"/>
  </r>
  <r>
    <d v="2022-03-22T19:39:16"/>
    <d v="2022-03-22T19:43:36"/>
    <s v="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"/>
    <s v="Вагизова Наталья Алексеевна"/>
    <s v="Заместитель директора по УПР"/>
    <n v="10"/>
    <n v="10"/>
    <n v="10"/>
    <n v="10"/>
    <n v="10"/>
    <n v="10"/>
    <n v="10"/>
    <n v="10"/>
    <n v="10"/>
    <n v="10"/>
    <n v="10"/>
    <n v="10"/>
    <n v="10"/>
    <x v="0"/>
    <x v="1"/>
    <x v="0"/>
    <x v="1"/>
    <x v="0"/>
    <s v="Даю согласие на обработку персональных данных;"/>
    <n v="1"/>
  </r>
  <r>
    <d v="2022-03-22T21:57:56"/>
    <d v="2022-03-22T22:29:14"/>
    <s v="МБУ &quot;Школа № 91&quot;"/>
    <s v="Стряхилева Наталья Алькоровна"/>
    <s v="заместитель директора"/>
    <n v="10"/>
    <n v="10"/>
    <n v="10"/>
    <n v="10"/>
    <n v="10"/>
    <n v="10"/>
    <n v="10"/>
    <n v="10"/>
    <n v="10"/>
    <n v="10"/>
    <n v="10"/>
    <n v="10"/>
    <n v="10"/>
    <x v="3"/>
    <x v="0"/>
    <x v="0"/>
    <x v="1"/>
    <x v="0"/>
    <s v="Даю согласие на обработку персональных данных;"/>
    <n v="1"/>
  </r>
  <r>
    <d v="2022-03-23T08:33:49"/>
    <d v="2022-03-23T08:36:01"/>
    <s v="МБДОУ &quot;Детский сад №194&quot; г.о.Самара"/>
    <s v="Шигина Галина Михайловна"/>
    <s v="Заведующий"/>
    <n v="7"/>
    <n v="8"/>
    <n v="7"/>
    <n v="7"/>
    <n v="8"/>
    <n v="8"/>
    <n v="8"/>
    <n v="5"/>
    <n v="7"/>
    <n v="7"/>
    <n v="7"/>
    <n v="7"/>
    <n v="7"/>
    <x v="2"/>
    <x v="0"/>
    <x v="0"/>
    <x v="1"/>
    <x v="3"/>
    <s v="Даю согласие на обработку персональных данных;"/>
    <n v="1"/>
  </r>
  <r>
    <d v="2022-03-23T08:22:53"/>
    <d v="2022-03-23T09:04:31"/>
    <s v="Структурное подразделение детский сад &quot;Тополёк&quot; ГБОУ СОШ №8 пгт.Алексеевка г.о.Кинель"/>
    <s v="Денисова Светлана Александровна"/>
    <s v="Заведующий"/>
    <n v="10"/>
    <n v="10"/>
    <n v="10"/>
    <n v="10"/>
    <n v="10"/>
    <n v="9"/>
    <n v="9"/>
    <n v="8"/>
    <n v="10"/>
    <n v="10"/>
    <n v="7"/>
    <n v="8"/>
    <n v="7"/>
    <x v="2"/>
    <x v="0"/>
    <x v="0"/>
    <x v="0"/>
    <x v="0"/>
    <s v="Даю согласие на обработку персональных данных;"/>
    <n v="1"/>
  </r>
  <r>
    <d v="2022-03-23T09:27:20"/>
    <d v="2022-03-23T09:31:17"/>
    <s v="МБОУ Школа № 34 г.о. Самара"/>
    <s v="Крамм Александра Николаевна"/>
    <s v="Заместитель директора по НМР"/>
    <n v="10"/>
    <n v="10"/>
    <n v="10"/>
    <n v="8"/>
    <n v="10"/>
    <n v="10"/>
    <n v="10"/>
    <n v="9"/>
    <n v="10"/>
    <n v="10"/>
    <n v="10"/>
    <n v="10"/>
    <n v="10"/>
    <x v="1"/>
    <x v="0"/>
    <x v="0"/>
    <x v="1"/>
    <x v="0"/>
    <s v="Даю согласие на обработку персональных данных;"/>
    <n v="1"/>
  </r>
  <r>
    <d v="2022-03-23T10:01:48"/>
    <d v="2022-03-23T10:08:16"/>
    <s v="СП ГБОУ СОШ №10 &quot;ОЦ ЛИК&quot;г.о. Отрадный детский сад №11"/>
    <s v="Мухина Людмила Вениаминовна"/>
    <s v="старший воспитатель"/>
    <n v="8"/>
    <n v="7"/>
    <n v="6"/>
    <n v="5"/>
    <n v="5"/>
    <n v="5"/>
    <n v="6"/>
    <n v="5"/>
    <n v="6"/>
    <n v="6"/>
    <n v="6"/>
    <n v="6"/>
    <n v="6"/>
    <x v="0"/>
    <x v="0"/>
    <x v="0"/>
    <x v="1"/>
    <x v="3"/>
    <s v="Даю согласие на обработку персональных данных;"/>
    <n v="1"/>
  </r>
  <r>
    <d v="2022-03-23T10:59:09"/>
    <d v="2022-03-23T11:01:47"/>
    <s v="МБОУ ШКОЛА 29 Г.О САМАРА "/>
    <s v="Широнина Елена Леонидовна "/>
    <s v="Заместитель директора по УВР "/>
    <n v="7"/>
    <n v="7"/>
    <n v="6"/>
    <n v="9"/>
    <n v="9"/>
    <n v="10"/>
    <n v="10"/>
    <n v="10"/>
    <n v="10"/>
    <n v="10"/>
    <n v="9"/>
    <n v="10"/>
    <n v="10"/>
    <x v="3"/>
    <x v="0"/>
    <x v="0"/>
    <x v="1"/>
    <x v="0"/>
    <s v="Даю согласие на обработку персональных данных;"/>
    <n v="1"/>
  </r>
  <r>
    <d v="2022-03-23T11:22:32"/>
    <d v="2022-03-23T11:35:43"/>
    <s v="ГБПОУ &quot;Самарский политехнический колледж&quot;"/>
    <s v="Воякин Константин Вячеславович"/>
    <s v="директор"/>
    <n v="8"/>
    <n v="8"/>
    <n v="8"/>
    <n v="8"/>
    <n v="7"/>
    <n v="7"/>
    <n v="9"/>
    <n v="8"/>
    <n v="8"/>
    <n v="9"/>
    <n v="7"/>
    <n v="7"/>
    <n v="8"/>
    <x v="2"/>
    <x v="1"/>
    <x v="0"/>
    <x v="0"/>
    <x v="0"/>
    <s v="Даю согласие на обработку персональных данных;"/>
    <n v="1"/>
  </r>
  <r>
    <d v="2022-03-23T11:54:51"/>
    <d v="2022-03-23T11:57:27"/>
    <s v="государственное автономное профессиональное образовательное учреждение Самарской области &quot;Поволжский строительно-энергетический колледж им. П. Мачнева&quot;"/>
    <s v="Решетникова Лилия Сямигулловна"/>
    <s v="Заместитель директора по учебной работе"/>
    <n v="10"/>
    <n v="10"/>
    <n v="10"/>
    <n v="10"/>
    <n v="10"/>
    <n v="10"/>
    <n v="10"/>
    <n v="10"/>
    <n v="10"/>
    <n v="10"/>
    <n v="10"/>
    <n v="10"/>
    <n v="10"/>
    <x v="0"/>
    <x v="0"/>
    <x v="0"/>
    <x v="0"/>
    <x v="0"/>
    <s v="Даю согласие на обработку персональных данных;"/>
    <n v="1"/>
  </r>
  <r>
    <d v="2022-03-23T12:56:36"/>
    <d v="2022-03-23T12:59:29"/>
    <s v="МБОУ Школа №39 г. о. Самара"/>
    <s v="Береславская Елена Сергеевна"/>
    <s v="Заместитель директора по учебно-воспитательной работе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3"/>
    <s v="Даю согласие на обработку персональных данных;"/>
    <n v="1"/>
  </r>
  <r>
    <d v="2022-03-23T13:19:24"/>
    <d v="2022-03-23T13:23:20"/>
    <s v="ГБОУ школа - интернат №71 г.о. Самара"/>
    <s v="Межова Наталья Владимировна"/>
    <s v="Директор"/>
    <n v="10"/>
    <n v="10"/>
    <n v="10"/>
    <n v="10"/>
    <n v="10"/>
    <n v="10"/>
    <n v="10"/>
    <n v="10"/>
    <n v="10"/>
    <n v="10"/>
    <n v="10"/>
    <n v="10"/>
    <n v="10"/>
    <x v="3"/>
    <x v="0"/>
    <x v="0"/>
    <x v="0"/>
    <x v="2"/>
    <s v="Даю согласие на обработку персональных данных;"/>
    <n v="1"/>
  </r>
  <r>
    <d v="2022-03-23T13:34:33"/>
    <d v="2022-03-23T13:43:04"/>
    <s v="ГБОУ СО &quot;ЛАП № 135 (Базовая школа РАН)&quot;"/>
    <s v="Копытин Сергей Юрьевич"/>
    <s v="директор"/>
    <n v="10"/>
    <n v="8"/>
    <n v="10"/>
    <n v="7"/>
    <n v="8"/>
    <n v="9"/>
    <n v="10"/>
    <n v="10"/>
    <n v="9"/>
    <n v="10"/>
    <n v="10"/>
    <n v="9"/>
    <n v="9"/>
    <x v="2"/>
    <x v="0"/>
    <x v="0"/>
    <x v="1"/>
    <x v="0"/>
    <s v="Даю согласие на обработку персональных данных;"/>
    <n v="1"/>
  </r>
  <r>
    <d v="2022-03-23T14:44:32"/>
    <d v="2022-03-23T14:48:33"/>
    <s v="ГБОУ СОШ с. Русская Селитьба"/>
    <s v="Осипов Дмитрий Владимирович"/>
    <s v="Директор"/>
    <n v="8"/>
    <n v="8"/>
    <n v="8"/>
    <n v="8"/>
    <n v="7"/>
    <n v="5"/>
    <n v="7"/>
    <n v="8"/>
    <n v="8"/>
    <n v="7"/>
    <n v="7"/>
    <n v="6"/>
    <n v="8"/>
    <x v="0"/>
    <x v="0"/>
    <x v="0"/>
    <x v="0"/>
    <x v="0"/>
    <s v="Даю согласие на обработку персональных данных;"/>
    <n v="1"/>
  </r>
  <r>
    <d v="2022-03-23T16:11:26"/>
    <d v="2022-03-23T16:14:56"/>
    <s v="МБОУ Школа № 66 г.о. Самара"/>
    <s v="Кочмарева Елена Александровна"/>
    <s v="заместитель директора по УВР"/>
    <n v="7"/>
    <n v="7"/>
    <n v="7"/>
    <n v="7"/>
    <n v="8"/>
    <n v="8"/>
    <n v="10"/>
    <n v="8"/>
    <n v="9"/>
    <n v="10"/>
    <n v="9"/>
    <n v="9"/>
    <n v="8"/>
    <x v="0"/>
    <x v="0"/>
    <x v="0"/>
    <x v="1"/>
    <x v="0"/>
    <s v="Даю согласие на обработку персональных данных;"/>
    <n v="1"/>
  </r>
  <r>
    <d v="2022-03-23T21:35:06"/>
    <d v="2022-03-23T21:44:35"/>
    <s v="ГБОУ ООШ с.Красные Дома"/>
    <s v="Гусева Анастасия Николаевна"/>
    <s v="исполняющий обязанности директора"/>
    <n v="6"/>
    <n v="5"/>
    <n v="4"/>
    <n v="5"/>
    <n v="5"/>
    <n v="5"/>
    <n v="7"/>
    <n v="7"/>
    <n v="6"/>
    <n v="6"/>
    <n v="5"/>
    <n v="6"/>
    <n v="5"/>
    <x v="2"/>
    <x v="0"/>
    <x v="0"/>
    <x v="1"/>
    <x v="0"/>
    <s v="Даю согласие на обработку персональных данных;"/>
    <n v="1"/>
  </r>
  <r>
    <d v="2022-03-24T08:28:03"/>
    <d v="2022-03-24T08:38:01"/>
    <s v="СП ГБОУ СОШ №10 &quot;ОЦ ЛИК&quot; г.о. Отрадный д/с №16"/>
    <s v="Ярыгина Светлана Николаевна"/>
    <s v="руководитель СП"/>
    <n v="10"/>
    <n v="10"/>
    <n v="10"/>
    <n v="10"/>
    <n v="10"/>
    <n v="10"/>
    <n v="10"/>
    <n v="10"/>
    <n v="10"/>
    <n v="10"/>
    <n v="10"/>
    <n v="10"/>
    <n v="10"/>
    <x v="0"/>
    <x v="0"/>
    <x v="0"/>
    <x v="1"/>
    <x v="0"/>
    <s v="Даю согласие на обработку персональных данных;"/>
    <n v="1"/>
  </r>
  <r>
    <d v="2022-03-24T09:15:33"/>
    <d v="2022-03-24T09:33:02"/>
    <s v="муниципальное бюджетное общеобразовательное учреждение городского округа Тольятти  «Школа с углубленным изучением отдельных предметов № 94»"/>
    <s v="Кондрашова Елена Александровна"/>
    <s v="заместитель директора по УВР"/>
    <n v="10"/>
    <n v="10"/>
    <n v="10"/>
    <n v="10"/>
    <n v="10"/>
    <n v="10"/>
    <n v="10"/>
    <n v="10"/>
    <n v="10"/>
    <n v="10"/>
    <n v="10"/>
    <n v="10"/>
    <n v="10"/>
    <x v="3"/>
    <x v="0"/>
    <x v="0"/>
    <x v="0"/>
    <x v="3"/>
    <s v="Даю согласие на обработку персональных данных;"/>
    <n v="1"/>
  </r>
  <r>
    <d v="2022-03-24T09:28:58"/>
    <d v="2022-03-24T09:37:13"/>
    <s v="Государственное общеобразовательное учреждения Самарской области средней общеобразовательной школы п. Масленниково муниципального района Хворостянский самарской области"/>
    <s v="Шустова Наталья Ивановна"/>
    <s v="Директор"/>
    <n v="7"/>
    <n v="8"/>
    <n v="5"/>
    <n v="7"/>
    <n v="7"/>
    <n v="9"/>
    <n v="9"/>
    <n v="7"/>
    <n v="7"/>
    <n v="8"/>
    <n v="5"/>
    <n v="9"/>
    <n v="7"/>
    <x v="0"/>
    <x v="0"/>
    <x v="0"/>
    <x v="0"/>
    <x v="0"/>
    <s v="Даю согласие на обработку персональных данных;"/>
    <n v="1"/>
  </r>
  <r>
    <d v="2022-03-25T12:45:52"/>
    <d v="2022-03-25T12:49:48"/>
    <s v="ГБОУ СОШ  с. КРасный Яр"/>
    <s v="Жаднова  Светлана Николаевна"/>
    <s v="директор"/>
    <n v="8"/>
    <n v="8"/>
    <n v="7"/>
    <n v="6"/>
    <n v="8"/>
    <n v="9"/>
    <n v="9"/>
    <n v="9"/>
    <n v="9"/>
    <n v="9"/>
    <n v="8"/>
    <n v="10"/>
    <n v="8"/>
    <x v="3"/>
    <x v="0"/>
    <x v="0"/>
    <x v="1"/>
    <x v="0"/>
    <s v="Даю согласие на обработку персональных данных;"/>
    <n v="1"/>
  </r>
  <r>
    <d v="2022-03-28T15:04:15"/>
    <d v="2022-03-28T15:07:46"/>
    <s v="МБОУ Школа № 101 г.о. Самара"/>
    <s v="Сарычева Наталья Михайловна"/>
    <s v="заместитель директора"/>
    <n v="9"/>
    <n v="9"/>
    <n v="9"/>
    <n v="8"/>
    <n v="10"/>
    <n v="10"/>
    <n v="10"/>
    <n v="10"/>
    <n v="10"/>
    <n v="10"/>
    <n v="10"/>
    <n v="10"/>
    <n v="9"/>
    <x v="0"/>
    <x v="0"/>
    <x v="0"/>
    <x v="0"/>
    <x v="0"/>
    <s v="Даю согласие на обработку персональных данных;"/>
    <n v="1"/>
  </r>
  <r>
    <d v="2022-03-28T15:32:38"/>
    <d v="2022-03-28T15:36:01"/>
    <s v="МБОУ Школа № 91 г.о. Самара"/>
    <s v="Ильина Нина Михайловна"/>
    <s v="Заместитель директора по УВР"/>
    <n v="10"/>
    <n v="10"/>
    <n v="10"/>
    <n v="10"/>
    <n v="10"/>
    <n v="10"/>
    <n v="10"/>
    <n v="10"/>
    <n v="10"/>
    <n v="10"/>
    <n v="10"/>
    <n v="10"/>
    <n v="10"/>
    <x v="0"/>
    <x v="0"/>
    <x v="0"/>
    <x v="0"/>
    <x v="3"/>
    <s v="Даю согласие на обработку персональных данных;"/>
    <n v="1"/>
  </r>
  <r>
    <d v="2022-03-28T22:31:14"/>
    <d v="2022-03-28T22:34:58"/>
    <s v="ГБОУ СОШ им.А.А.Каргина п.Краснооктябрьский "/>
    <s v="Анистратова Елена Сергеевна "/>
    <s v="Директор "/>
    <n v="8"/>
    <n v="2"/>
    <n v="7"/>
    <n v="9"/>
    <n v="10"/>
    <n v="10"/>
    <n v="8"/>
    <n v="8"/>
    <n v="10"/>
    <n v="10"/>
    <n v="10"/>
    <n v="10"/>
    <n v="8"/>
    <x v="0"/>
    <x v="1"/>
    <x v="0"/>
    <x v="1"/>
    <x v="0"/>
    <s v="Даю согласие на обработку персональных данных;"/>
    <n v="1"/>
  </r>
  <r>
    <d v="2022-03-29T14:35:23"/>
    <d v="2022-03-29T15:32:09"/>
    <s v="Муниципальное автономное дошкольное образовательное учреждение детский сад №200 &quot;Волшебный башмачок&quot; г.о. Тольятти"/>
    <s v="Краснова Н.С."/>
    <s v="заведующий"/>
    <n v="7"/>
    <n v="6"/>
    <n v="6"/>
    <n v="6"/>
    <n v="6"/>
    <n v="7"/>
    <n v="7"/>
    <n v="5"/>
    <n v="7"/>
    <n v="6"/>
    <n v="6"/>
    <n v="6"/>
    <n v="6"/>
    <x v="2"/>
    <x v="0"/>
    <x v="0"/>
    <x v="1"/>
    <x v="0"/>
    <s v="Даю согласие на обработку персональных данных;"/>
    <n v="1"/>
  </r>
  <r>
    <d v="2022-03-30T12:12:39"/>
    <d v="2022-03-30T12:19:01"/>
    <s v="МБОУ Школа № 146 г.о. Самара"/>
    <s v="Новоселец Валентина Григорьевна"/>
    <s v="директор"/>
    <n v="10"/>
    <n v="10"/>
    <n v="8"/>
    <n v="8"/>
    <n v="7"/>
    <n v="7"/>
    <n v="7"/>
    <n v="6"/>
    <n v="5"/>
    <n v="5"/>
    <n v="5"/>
    <n v="7"/>
    <n v="7"/>
    <x v="2"/>
    <x v="0"/>
    <x v="0"/>
    <x v="1"/>
    <x v="0"/>
    <s v="Даю согласие на обработку персональных данных;"/>
    <n v="1"/>
  </r>
  <r>
    <d v="2022-03-30T14:17:36"/>
    <d v="2022-03-30T14:21:14"/>
    <s v="ЦДОД &quot;Развитие&quot; с. Алексеевка"/>
    <s v="Лопатина Галина Викторовна"/>
    <s v="руководитель"/>
    <n v="9"/>
    <n v="9"/>
    <n v="8"/>
    <n v="8"/>
    <n v="9"/>
    <n v="9"/>
    <n v="9"/>
    <n v="9"/>
    <n v="9"/>
    <n v="9"/>
    <n v="9"/>
    <n v="9"/>
    <n v="9"/>
    <x v="2"/>
    <x v="0"/>
    <x v="0"/>
    <x v="1"/>
    <x v="0"/>
    <s v="Даю согласие на обработку персональных данных;"/>
    <n v="1"/>
  </r>
  <r>
    <d v="2022-03-30T21:55:56"/>
    <d v="2022-03-30T22:01:41"/>
    <s v="МБДОУ&quot;Детский сад 253&quot;г о. Самара"/>
    <s v="Коротких Виолета Владимировна"/>
    <s v="Заведующий"/>
    <n v="4"/>
    <n v="3"/>
    <n v="4"/>
    <n v="3"/>
    <n v="2"/>
    <n v="3"/>
    <n v="4"/>
    <n v="3"/>
    <n v="2"/>
    <n v="4"/>
    <n v="3"/>
    <n v="1"/>
    <n v="3"/>
    <x v="2"/>
    <x v="0"/>
    <x v="0"/>
    <x v="1"/>
    <x v="3"/>
    <s v="Даю согласие на обработку персональных данных;"/>
    <n v="1"/>
  </r>
  <r>
    <d v="2022-04-12T12:32:13"/>
    <d v="2022-04-12T12:36:40"/>
    <s v="ГБОУ школа-интернат № 115 г.о.Самара"/>
    <s v="Дрягина Юлия Викторовна"/>
    <s v="заместитель директора по воспитательной работе"/>
    <n v="8"/>
    <n v="7"/>
    <n v="9"/>
    <n v="8"/>
    <n v="9"/>
    <n v="10"/>
    <n v="10"/>
    <n v="9"/>
    <n v="10"/>
    <n v="9"/>
    <n v="10"/>
    <n v="10"/>
    <n v="9"/>
    <x v="2"/>
    <x v="0"/>
    <x v="0"/>
    <x v="1"/>
    <x v="0"/>
    <s v="Даю согласие на обработку персональных данных;"/>
    <n v="1"/>
  </r>
  <r>
    <d v="2022-04-14T19:05:35"/>
    <d v="2022-04-14T19:45:31"/>
    <s v="ГБОУ СОШ № 6"/>
    <s v="Золотенкова Анна Николаевна"/>
    <s v="заместитель директора по учебно-воспитательной работе"/>
    <n v="10"/>
    <n v="10"/>
    <n v="7"/>
    <n v="7"/>
    <n v="8"/>
    <n v="8"/>
    <n v="8"/>
    <n v="7"/>
    <n v="9"/>
    <n v="10"/>
    <n v="9"/>
    <n v="10"/>
    <n v="10"/>
    <x v="0"/>
    <x v="0"/>
    <x v="0"/>
    <x v="1"/>
    <x v="0"/>
    <s v="Даю согласие на обработку персональных данных;"/>
    <n v="1"/>
  </r>
  <r>
    <d v="2022-04-15T13:19:13"/>
    <d v="2022-04-15T13:26:25"/>
    <s v="ГБОУ школа-интернат №115 г.о. Самара"/>
    <s v="Томенко Татьяна Юрьевна"/>
    <s v="Директор"/>
    <n v="10"/>
    <n v="10"/>
    <n v="10"/>
    <n v="10"/>
    <n v="10"/>
    <n v="10"/>
    <n v="10"/>
    <n v="10"/>
    <n v="10"/>
    <n v="10"/>
    <n v="10"/>
    <n v="10"/>
    <n v="10"/>
    <x v="3"/>
    <x v="0"/>
    <x v="0"/>
    <x v="1"/>
    <x v="3"/>
    <s v="Даю согласие на обработку персональных данных;"/>
    <n v="1"/>
  </r>
  <r>
    <d v="2022-04-20T09:35:26"/>
    <d v="2022-04-20T09:37:42"/>
    <s v="Гимназия 133"/>
    <s v="Гурова Марина Сергеевна"/>
    <s v="учитель английского языка"/>
    <n v="7"/>
    <n v="8"/>
    <n v="6"/>
    <n v="7"/>
    <n v="8"/>
    <n v="7"/>
    <n v="7"/>
    <n v="8"/>
    <n v="7"/>
    <n v="7"/>
    <n v="7"/>
    <n v="7"/>
    <n v="7"/>
    <x v="1"/>
    <x v="0"/>
    <x v="0"/>
    <x v="1"/>
    <x v="0"/>
    <s v="Даю согласие на обработку персональных данных;"/>
    <n v="1"/>
  </r>
  <r>
    <d v="2022-04-20T09:57:26"/>
    <d v="2022-04-20T10:00:42"/>
    <s v="Самарская муниципальная информационно библиотечная система"/>
    <s v="Маргарита Ивановна Черникова"/>
    <s v="Начальник отдела кадров"/>
    <n v="8"/>
    <n v="9"/>
    <n v="8"/>
    <n v="9"/>
    <n v="10"/>
    <n v="10"/>
    <n v="10"/>
    <n v="10"/>
    <n v="10"/>
    <n v="9"/>
    <n v="9"/>
    <n v="10"/>
    <n v="9"/>
    <x v="1"/>
    <x v="1"/>
    <x v="0"/>
    <x v="0"/>
    <x v="2"/>
    <s v="Даю согласие на обработку персональных данных;"/>
    <n v="1"/>
  </r>
  <r>
    <d v="2022-04-20T09:57:25"/>
    <d v="2022-04-20T10:03:10"/>
    <s v="МБОУ Школа 167 г.о. Самара"/>
    <s v="Прибыткина Алина Павловна"/>
    <s v="Заместитель директора по УВР"/>
    <n v="7"/>
    <n v="7"/>
    <n v="7"/>
    <n v="5"/>
    <n v="5"/>
    <n v="7"/>
    <n v="9"/>
    <n v="7"/>
    <n v="8"/>
    <n v="9"/>
    <n v="9"/>
    <n v="9"/>
    <n v="9"/>
    <x v="3"/>
    <x v="0"/>
    <x v="0"/>
    <x v="1"/>
    <x v="0"/>
    <s v="Даю согласие на обработку персональных данных;"/>
    <n v="1"/>
  </r>
  <r>
    <d v="2022-04-20T10:01:07"/>
    <d v="2022-04-20T10:04:36"/>
    <s v="Частная школа белая ворона"/>
    <s v="Губанкова Ирина Михайловна"/>
    <s v="Администратор"/>
    <n v="10"/>
    <n v="6"/>
    <n v="6"/>
    <n v="8"/>
    <n v="5"/>
    <n v="10"/>
    <n v="10"/>
    <n v="10"/>
    <n v="10"/>
    <n v="10"/>
    <n v="10"/>
    <n v="9"/>
    <n v="10"/>
    <x v="0"/>
    <x v="0"/>
    <x v="0"/>
    <x v="1"/>
    <x v="0"/>
    <s v="Даю согласие на обработку персональных данных;"/>
    <n v="1"/>
  </r>
  <r>
    <d v="2022-04-20T10:01:34"/>
    <d v="2022-04-20T10:05:28"/>
    <s v="МБОУ Школа 157 "/>
    <s v="Конев Давыд Евгеньевич "/>
    <s v="Зам. Директора по ВР"/>
    <n v="6"/>
    <n v="6"/>
    <n v="6"/>
    <n v="5"/>
    <n v="5"/>
    <n v="5"/>
    <n v="5"/>
    <n v="5"/>
    <n v="5"/>
    <n v="6"/>
    <n v="6"/>
    <n v="6"/>
    <n v="6"/>
    <x v="0"/>
    <x v="0"/>
    <x v="0"/>
    <x v="0"/>
    <x v="0"/>
    <s v="Даю согласие на обработку персональных данных;"/>
    <n v="1"/>
  </r>
  <r>
    <d v="2022-04-20T10:04:42"/>
    <d v="2022-04-20T10:06:39"/>
    <s v="Мбдоу детский сад 358"/>
    <s v="Сальникова Ирина Александровна"/>
    <s v="Старший воспитатель"/>
    <n v="9"/>
    <n v="9"/>
    <n v="10"/>
    <n v="10"/>
    <n v="10"/>
    <n v="8"/>
    <n v="10"/>
    <n v="10"/>
    <n v="8"/>
    <n v="8"/>
    <n v="10"/>
    <n v="10"/>
    <n v="10"/>
    <x v="2"/>
    <x v="0"/>
    <x v="0"/>
    <x v="1"/>
    <x v="0"/>
    <s v="Даю согласие на обработку персональных данных;"/>
    <n v="1"/>
  </r>
  <r>
    <d v="2022-04-20T10:06:44"/>
    <d v="2022-04-20T10:10:42"/>
    <s v="МБОУ Школа 26 Самара"/>
    <s v="Романова Виктория Павловна"/>
    <s v="Заместитель директора по УР"/>
    <n v="6"/>
    <n v="6"/>
    <n v="4"/>
    <n v="6"/>
    <n v="4"/>
    <n v="7"/>
    <n v="6"/>
    <n v="5"/>
    <n v="7"/>
    <n v="7"/>
    <n v="5"/>
    <n v="6"/>
    <n v="6"/>
    <x v="1"/>
    <x v="0"/>
    <x v="0"/>
    <x v="1"/>
    <x v="4"/>
    <s v="Даю согласие на обработку персональных данных;"/>
    <n v="1"/>
  </r>
  <r>
    <d v="2022-04-20T10:07:22"/>
    <d v="2022-04-20T10:11:07"/>
    <s v="МБОУ Школа N 98 г.о.Самара"/>
    <s v="Юсупова Алсу Эмитовна"/>
    <s v="Директор"/>
    <n v="10"/>
    <n v="10"/>
    <n v="10"/>
    <n v="9"/>
    <n v="8"/>
    <n v="10"/>
    <n v="10"/>
    <n v="10"/>
    <n v="9"/>
    <n v="9"/>
    <n v="9"/>
    <n v="10"/>
    <n v="10"/>
    <x v="2"/>
    <x v="0"/>
    <x v="0"/>
    <x v="1"/>
    <x v="0"/>
    <s v="Даю согласие на обработку персональных данных;"/>
    <n v="1"/>
  </r>
  <r>
    <d v="2022-04-20T10:06:41"/>
    <d v="2022-04-20T10:11:29"/>
    <s v="Цв творчество"/>
    <s v="Рогожина Тамара Михайловна"/>
    <s v="Заведующий структурным подразделением"/>
    <n v="8"/>
    <n v="8"/>
    <n v="5"/>
    <n v="5"/>
    <n v="7"/>
    <n v="7"/>
    <n v="10"/>
    <n v="10"/>
    <n v="8"/>
    <n v="10"/>
    <n v="10"/>
    <n v="10"/>
    <n v="10"/>
    <x v="0"/>
    <x v="0"/>
    <x v="0"/>
    <x v="0"/>
    <x v="0"/>
    <s v="Даю согласие на обработку персональных данных;"/>
    <n v="1"/>
  </r>
  <r>
    <d v="2022-04-20T10:07:59"/>
    <d v="2022-04-20T10:13:08"/>
    <s v="ГБОУ Школа-интернат№4 г.о.Самара"/>
    <s v="Милькина Елена Алексеевна"/>
    <s v="Директор"/>
    <n v="10"/>
    <n v="5"/>
    <n v="5"/>
    <n v="5"/>
    <n v="8"/>
    <n v="7"/>
    <n v="8"/>
    <n v="10"/>
    <n v="8"/>
    <n v="10"/>
    <n v="8"/>
    <n v="8"/>
    <n v="6"/>
    <x v="3"/>
    <x v="0"/>
    <x v="0"/>
    <x v="1"/>
    <x v="0"/>
    <s v="Даю согласие на обработку персональных данных;"/>
    <n v="1"/>
  </r>
  <r>
    <d v="2022-04-20T10:13:16"/>
    <d v="2022-04-20T10:20:21"/>
    <s v="МБОУ ШКОЛА 24 г.о.Самара"/>
    <s v="Шляпина Елена Ивановна "/>
    <s v="Инспектор по кадрам "/>
    <n v="10"/>
    <n v="10"/>
    <n v="8"/>
    <n v="8"/>
    <n v="10"/>
    <n v="10"/>
    <n v="10"/>
    <n v="8"/>
    <n v="10"/>
    <n v="10"/>
    <n v="10"/>
    <n v="10"/>
    <n v="8"/>
    <x v="0"/>
    <x v="0"/>
    <x v="0"/>
    <x v="0"/>
    <x v="0"/>
    <s v="Даю согласие на обработку персональных данных;"/>
    <n v="1"/>
  </r>
  <r>
    <d v="2022-04-20T10:15:34"/>
    <d v="2022-04-20T10:20:43"/>
    <s v="МБОУ Школа N 66 г.о. Самара"/>
    <s v="Слимак Ирина Юрьевна"/>
    <s v="заместитель директора по УВР"/>
    <n v="9"/>
    <n v="9"/>
    <n v="9"/>
    <n v="8"/>
    <n v="8"/>
    <n v="9"/>
    <n v="9"/>
    <n v="6"/>
    <n v="8"/>
    <n v="10"/>
    <n v="10"/>
    <n v="10"/>
    <n v="10"/>
    <x v="2"/>
    <x v="0"/>
    <x v="0"/>
    <x v="1"/>
    <x v="0"/>
    <s v="Даю согласие на обработку персональных данных;"/>
    <n v="1"/>
  </r>
  <r>
    <d v="2022-04-20T10:18:36"/>
    <d v="2022-04-20T10:22:31"/>
    <s v="ГБОУ СОШ пос.Просвет"/>
    <s v="Седнева Ольга Ивановна"/>
    <s v="директор"/>
    <n v="8"/>
    <n v="8"/>
    <n v="8"/>
    <n v="8"/>
    <n v="10"/>
    <n v="8"/>
    <n v="9"/>
    <n v="10"/>
    <n v="7"/>
    <n v="9"/>
    <n v="8"/>
    <n v="8"/>
    <n v="8"/>
    <x v="2"/>
    <x v="0"/>
    <x v="0"/>
    <x v="1"/>
    <x v="0"/>
    <s v="Даю согласие на обработку персональных данных;"/>
    <n v="1"/>
  </r>
  <r>
    <d v="2022-04-20T10:18:50"/>
    <d v="2022-04-20T10:23:12"/>
    <s v="МБОУ Школа №62 г.о. Самара "/>
    <s v="Якимова Ирина Фёдоровна "/>
    <s v="Заместитель директора"/>
    <n v="7"/>
    <n v="7"/>
    <n v="7"/>
    <n v="5"/>
    <n v="7"/>
    <n v="8"/>
    <n v="8"/>
    <n v="7"/>
    <n v="8"/>
    <n v="8"/>
    <n v="7"/>
    <n v="8"/>
    <n v="8"/>
    <x v="0"/>
    <x v="0"/>
    <x v="0"/>
    <x v="1"/>
    <x v="0"/>
    <s v="Даю согласие на обработку персональных данных;"/>
    <n v="1"/>
  </r>
  <r>
    <d v="2022-04-20T10:29:13"/>
    <d v="2022-04-20T10:32:52"/>
    <s v="Филиал ГБОУ СОШ &quot;ОЦ&quot; пгт. Рощинский &quot;Центр внешкольной работы&quot;"/>
    <s v="Черняева Елизавета Сергеевна "/>
    <s v="Педагог организатор "/>
    <n v="8"/>
    <n v="8"/>
    <n v="8"/>
    <n v="8"/>
    <n v="9"/>
    <n v="8"/>
    <n v="8"/>
    <n v="8"/>
    <n v="8"/>
    <n v="8"/>
    <n v="6"/>
    <n v="6"/>
    <n v="6"/>
    <x v="0"/>
    <x v="1"/>
    <x v="0"/>
    <x v="0"/>
    <x v="0"/>
    <s v="Даю согласие на обработку персональных данных;"/>
    <n v="1"/>
  </r>
  <r>
    <d v="2022-04-20T10:30:16"/>
    <d v="2022-04-20T10:32:57"/>
    <s v="Самарский политехнический колледж"/>
    <s v="Азимов Махмуд Мухамедович"/>
    <s v="Начальник отдела кадров"/>
    <n v="10"/>
    <n v="10"/>
    <n v="8"/>
    <n v="7"/>
    <n v="10"/>
    <n v="6"/>
    <n v="8"/>
    <n v="4"/>
    <n v="7"/>
    <n v="10"/>
    <n v="10"/>
    <n v="9"/>
    <n v="5"/>
    <x v="0"/>
    <x v="1"/>
    <x v="0"/>
    <x v="0"/>
    <x v="0"/>
    <s v="Даю согласие на обработку персональных данных;"/>
    <n v="1"/>
  </r>
  <r>
    <d v="2022-04-20T10:28:50"/>
    <d v="2022-04-20T10:33:59"/>
    <s v="МБОУ школа 7 г.о. Самара"/>
    <s v="Исаева Анна Николаевна "/>
    <s v="Заместитель Директора по кадровым вопросам"/>
    <n v="8"/>
    <n v="8"/>
    <n v="7"/>
    <n v="5"/>
    <n v="9"/>
    <n v="4"/>
    <n v="10"/>
    <n v="8"/>
    <n v="9"/>
    <n v="9"/>
    <n v="5"/>
    <n v="7"/>
    <n v="5"/>
    <x v="1"/>
    <x v="0"/>
    <x v="0"/>
    <x v="1"/>
    <x v="0"/>
    <s v="Даю согласие на обработку персональных данных;"/>
    <n v="1"/>
  </r>
  <r>
    <d v="2022-04-20T10:28:06"/>
    <d v="2022-04-20T10:34:27"/>
    <s v="ГБОУ ДО СО СОДЭБЦ"/>
    <s v="Полякова Светлана Вячеславовна"/>
    <s v="зам.директора"/>
    <n v="3"/>
    <n v="3"/>
    <n v="5"/>
    <n v="5"/>
    <n v="7"/>
    <n v="9"/>
    <n v="5"/>
    <n v="5"/>
    <n v="5"/>
    <n v="7"/>
    <n v="10"/>
    <n v="10"/>
    <n v="7"/>
    <x v="0"/>
    <x v="0"/>
    <x v="0"/>
    <x v="0"/>
    <x v="3"/>
    <s v="Даю согласие на обработку персональных данных;"/>
    <n v="1"/>
  </r>
  <r>
    <d v="2022-04-20T10:28:27"/>
    <d v="2022-04-20T10:34:43"/>
    <s v="МБОУ Школа 20 г.о.Самара"/>
    <s v="Сапожкова Елена Валериевна"/>
    <s v="Заместитель директора по УВР"/>
    <n v="9"/>
    <n v="8"/>
    <n v="7"/>
    <n v="7"/>
    <n v="8"/>
    <n v="8"/>
    <n v="6"/>
    <n v="6"/>
    <n v="9"/>
    <n v="8"/>
    <n v="9"/>
    <n v="6"/>
    <n v="8"/>
    <x v="0"/>
    <x v="0"/>
    <x v="0"/>
    <x v="0"/>
    <x v="0"/>
    <s v="Даю согласие на обработку персональных данных;"/>
    <n v="1"/>
  </r>
  <r>
    <d v="2022-04-20T10:30:20"/>
    <d v="2022-04-20T10:36:57"/>
    <s v="ГАПОУ СКСПО"/>
    <s v="Алхимова Светлана Михайловна"/>
    <s v="Завуч"/>
    <n v="8"/>
    <n v="8"/>
    <n v="8"/>
    <n v="7"/>
    <n v="6"/>
    <n v="9"/>
    <n v="8"/>
    <n v="9"/>
    <n v="8"/>
    <n v="10"/>
    <n v="9"/>
    <n v="10"/>
    <n v="8"/>
    <x v="1"/>
    <x v="0"/>
    <x v="0"/>
    <x v="0"/>
    <x v="0"/>
    <s v="Даю согласие на обработку персональных данных;"/>
    <n v="1"/>
  </r>
  <r>
    <d v="2022-04-20T10:33:41"/>
    <d v="2022-04-20T10:37:20"/>
    <s v="Самарский техникум промышленных технологий"/>
    <s v="Сазанов Антон Николаевич"/>
    <s v="Преподаватель"/>
    <n v="7"/>
    <n v="6"/>
    <n v="6"/>
    <n v="5"/>
    <n v="6"/>
    <n v="7"/>
    <n v="5"/>
    <n v="6"/>
    <n v="6"/>
    <n v="6"/>
    <n v="7"/>
    <n v="7"/>
    <n v="6"/>
    <x v="0"/>
    <x v="0"/>
    <x v="0"/>
    <x v="0"/>
    <x v="0"/>
    <s v="Даю согласие на обработку персональных данных;"/>
    <n v="1"/>
  </r>
  <r>
    <d v="2022-04-20T10:32:10"/>
    <d v="2022-04-20T10:38:01"/>
    <s v="МБОУ Школа # 171 г. о. Самара"/>
    <s v="Вязовкина Ольга Николаевна"/>
    <s v="И. О. Директора"/>
    <n v="9"/>
    <n v="9"/>
    <n v="9"/>
    <n v="10"/>
    <n v="10"/>
    <n v="8"/>
    <n v="9"/>
    <n v="10"/>
    <n v="10"/>
    <n v="10"/>
    <n v="10"/>
    <n v="10"/>
    <n v="10"/>
    <x v="0"/>
    <x v="0"/>
    <x v="0"/>
    <x v="1"/>
    <x v="0"/>
    <s v="Даю согласие на обработку персональных данных;"/>
    <n v="1"/>
  </r>
  <r>
    <d v="2022-04-20T10:32:53"/>
    <d v="2022-04-20T10:38:45"/>
    <s v="МБОУ Школа # 171 г. о. Самара"/>
    <s v="Вязовкина Ольга Николаевна"/>
    <s v="И. О. Директора"/>
    <n v="9"/>
    <n v="9"/>
    <n v="9"/>
    <n v="10"/>
    <n v="10"/>
    <n v="8"/>
    <n v="9"/>
    <n v="10"/>
    <n v="10"/>
    <n v="10"/>
    <n v="10"/>
    <n v="10"/>
    <n v="10"/>
    <x v="0"/>
    <x v="0"/>
    <x v="0"/>
    <x v="1"/>
    <x v="0"/>
    <s v="Даю согласие на обработку персональных данных;"/>
    <n v="1"/>
  </r>
  <r>
    <d v="2022-04-20T10:39:36"/>
    <d v="2022-04-20T10:43:32"/>
    <s v="Муниципальное бюджетное общеобразовательное учреждение «Школа 141» городского округа Самара "/>
    <s v="Саликова Лейсан Ринатовна "/>
    <s v="Заместитель директора по учебно-воспитательной работе "/>
    <n v="10"/>
    <n v="7"/>
    <n v="7"/>
    <n v="6"/>
    <n v="7"/>
    <n v="7"/>
    <n v="8"/>
    <n v="6"/>
    <n v="6"/>
    <n v="7"/>
    <n v="6"/>
    <n v="7"/>
    <n v="6"/>
    <x v="1"/>
    <x v="0"/>
    <x v="0"/>
    <x v="0"/>
    <x v="0"/>
    <s v="Даю согласие на обработку персональных данных;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55D261-F6F2-447E-A7C9-49BE7912133C}" name="Сводная таблица25" cacheId="316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showHeaders="0" outline="1" outlineData="1" multipleFieldFilters="0">
  <location ref="B3:C8" firstHeaderRow="1" firstDataRow="1" firstDataCol="1"/>
  <pivotFields count="25">
    <pivotField numFmtId="164" showAll="0"/>
    <pivotField numFmtId="164" showAll="0"/>
    <pivotField showAll="0"/>
    <pivotField showAll="0"/>
    <pivotField showAll="0"/>
    <pivotField outline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24" subtotal="count" baseField="18" baseItem="0"/>
  </dataFields>
  <formats count="2">
    <format dxfId="51">
      <pivotArea dataOnly="0" labelOnly="1" fieldPosition="0">
        <references count="1">
          <reference field="18" count="0"/>
        </references>
      </pivotArea>
    </format>
    <format dxfId="52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4D61F3-9AB0-4293-89B0-E842E99F8361}" name="Сводная таблица28" cacheId="316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showHeaders="0" outline="1" outlineData="1" multipleFieldFilters="0">
  <location ref="B11:C14" firstHeaderRow="1" firstDataRow="1" firstDataCol="1"/>
  <pivotFields count="25">
    <pivotField numFmtId="164" showAll="0"/>
    <pivotField numFmtId="164" showAll="0"/>
    <pivotField showAll="0"/>
    <pivotField showAll="0"/>
    <pivotField showAll="0"/>
    <pivotField outline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3">
    <i>
      <x v="1"/>
    </i>
    <i>
      <x v="2"/>
    </i>
    <i t="grand">
      <x/>
    </i>
  </rowItems>
  <colItems count="1">
    <i/>
  </colItems>
  <dataFields count="1">
    <dataField name="Количество" fld="24" subtotal="count" baseField="18" baseItem="0"/>
  </dataFields>
  <formats count="2">
    <format dxfId="49">
      <pivotArea dataOnly="0" labelOnly="1" fieldPosition="0">
        <references count="1">
          <reference field="19" count="0"/>
        </references>
      </pivotArea>
    </format>
    <format dxfId="50">
      <pivotArea dataOnly="0" labelOnly="1" grandRow="1" outline="0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14C07A-FFCC-461F-85BB-16F9ADAB8628}" name="Сводная таблица29" cacheId="316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showHeaders="0" outline="1" outlineData="1" multipleFieldFilters="0">
  <location ref="B18:C21" firstHeaderRow="1" firstDataRow="1" firstDataCol="1"/>
  <pivotFields count="25">
    <pivotField numFmtId="164" showAll="0"/>
    <pivotField numFmtId="164" showAll="0"/>
    <pivotField showAll="0"/>
    <pivotField showAll="0"/>
    <pivotField showAll="0"/>
    <pivotField outline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3">
    <i>
      <x/>
    </i>
    <i>
      <x v="1"/>
    </i>
    <i t="grand">
      <x/>
    </i>
  </rowItems>
  <colItems count="1">
    <i/>
  </colItems>
  <dataFields count="1">
    <dataField name="Количество" fld="24" subtotal="count" baseField="18" baseItem="0"/>
  </dataFields>
  <formats count="2">
    <format dxfId="47">
      <pivotArea dataOnly="0" labelOnly="1" fieldPosition="0">
        <references count="1">
          <reference field="20" count="0"/>
        </references>
      </pivotArea>
    </format>
    <format dxfId="48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B0EBF7-3733-419F-A806-E8FA04932B6D}" name="Сводная таблица30" cacheId="316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showHeaders="0" outline="1" outlineData="1" multipleFieldFilters="0">
  <location ref="B23:C26" firstHeaderRow="1" firstDataRow="1" firstDataCol="1"/>
  <pivotFields count="25">
    <pivotField numFmtId="164" showAll="0"/>
    <pivotField numFmtId="164" showAll="0"/>
    <pivotField showAll="0"/>
    <pivotField showAll="0"/>
    <pivotField showAll="0"/>
    <pivotField outline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1">
    <field x="21"/>
  </rowFields>
  <rowItems count="3">
    <i>
      <x/>
    </i>
    <i>
      <x v="1"/>
    </i>
    <i t="grand">
      <x/>
    </i>
  </rowItems>
  <colItems count="1">
    <i/>
  </colItems>
  <dataFields count="1">
    <dataField name="Количество" fld="24" subtotal="count" baseField="18" baseItem="0"/>
  </dataFields>
  <formats count="2">
    <format dxfId="45">
      <pivotArea dataOnly="0" labelOnly="1" fieldPosition="0">
        <references count="1">
          <reference field="21" count="0"/>
        </references>
      </pivotArea>
    </format>
    <format dxfId="46">
      <pivotArea dataOnly="0" labelOnly="1" grandRow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D77FF3-A605-4E1B-9738-9894487B6A83}" name="Сводная таблица31" cacheId="3169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showHeaders="0" outline="1" outlineData="1" multipleFieldFilters="0">
  <location ref="B29:C37" firstHeaderRow="1" firstDataRow="1" firstDataCol="1"/>
  <pivotFields count="25">
    <pivotField numFmtId="164" showAll="0"/>
    <pivotField numFmtId="164" showAll="0"/>
    <pivotField showAll="0"/>
    <pivotField showAll="0"/>
    <pivotField showAll="0"/>
    <pivotField outline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3"/>
        <item x="0"/>
        <item x="4"/>
        <item x="2"/>
        <item m="1" x="12"/>
        <item m="1" x="10"/>
        <item m="1" x="9"/>
        <item m="1" x="7"/>
        <item m="1" x="8"/>
        <item m="1" x="11"/>
        <item x="1"/>
        <item x="5"/>
        <item x="6"/>
        <item t="default"/>
      </items>
    </pivotField>
    <pivotField showAll="0"/>
    <pivotField dataField="1" showAll="0"/>
  </pivotFields>
  <rowFields count="1">
    <field x="22"/>
  </rowFields>
  <rowItems count="8">
    <i>
      <x/>
    </i>
    <i>
      <x v="1"/>
    </i>
    <i>
      <x v="2"/>
    </i>
    <i>
      <x v="3"/>
    </i>
    <i>
      <x v="10"/>
    </i>
    <i>
      <x v="11"/>
    </i>
    <i>
      <x v="12"/>
    </i>
    <i t="grand">
      <x/>
    </i>
  </rowItems>
  <colItems count="1">
    <i/>
  </colItems>
  <dataFields count="1">
    <dataField name="Количество" fld="24" subtotal="count" baseField="18" baseItem="0"/>
  </dataFields>
  <formats count="2">
    <format dxfId="43">
      <pivotArea dataOnly="0" labelOnly="1" fieldPosition="0">
        <references count="1">
          <reference field="22" count="0"/>
        </references>
      </pivotArea>
    </format>
    <format dxfId="44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B7B0E8-7368-47DA-A415-628C0F8D9299}" name="Таблица1" displayName="Таблица1" ref="A1:Y143" totalsRowCount="1">
  <autoFilter ref="A1:Y142" xr:uid="{001BB331-DA6F-4593-A39F-AE1CF1D1D1AD}"/>
  <tableColumns count="25">
    <tableColumn id="1" xr3:uid="{6DFC07DE-BA27-44FE-924F-BC2F3528586A}" name="Время начала" totalsRowLabel="Итог" dataDxfId="41" totalsRowDxfId="42"/>
    <tableColumn id="2" xr3:uid="{198C51ED-A43F-4B0F-818E-333FDE7E48DA}" name="Время выполнения" dataDxfId="39" totalsRowDxfId="40"/>
    <tableColumn id="5" xr3:uid="{449DB645-4BBA-43C2-B281-7CDC561C8B11}" name="Укажите наименование организации, которую Вы представляете:" dataDxfId="38"/>
    <tableColumn id="6" xr3:uid="{4866F44C-A048-4726-9E7D-E773484F6408}" name="Укажите, как к Вам обращаться (Фамилия, Имя, Отчество):" dataDxfId="36" totalsRowDxfId="37"/>
    <tableColumn id="7" xr3:uid="{87246163-475B-46C4-B580-4A8009CC86D8}" name="Укажите Вашу должность:" dataDxfId="34" totalsRowDxfId="35"/>
    <tableColumn id="8" xr3:uid="{9E15707D-2DD0-4140-B699-DB04F166569B}" name="Укажите, насколько Вы удовлетворены уровнем теоретической подготовки выпускников?" totalsRowFunction="average" dataDxfId="32" totalsRowDxfId="33"/>
    <tableColumn id="9" xr3:uid="{A2B783F1-C0B1-495F-8C83-D87F6A0CC0C0}" name="Укажите, насколько Вы удовлетворены умением выпускников применять теоретические знания в профессиональной деятельности?" totalsRowFunction="average" dataDxfId="30" totalsRowDxfId="31"/>
    <tableColumn id="10" xr3:uid="{92EDF70E-9D85-498B-919C-A47AFF21660A}" name="Укажите, насколько Вы удовлетворены уровнем практической подготовки выпускников?" totalsRowFunction="average" dataDxfId="28" totalsRowDxfId="29"/>
    <tableColumn id="11" xr3:uid="{F585C090-01F2-4769-AB94-125ED706912D}" name="Укажите, насколько Вы удовлетворены умением выпускников применять практические навыки в нестандартных ситуациях?" totalsRowFunction="average" dataDxfId="26" totalsRowDxfId="27"/>
    <tableColumn id="12" xr3:uid="{B22F0B63-20CC-4AE8-913F-B2740E29C91B}" name="Укажите, насколько Вы удовлетворены способностью психологической адаптации выпускников к условиям профессиональной деятельности?" totalsRowFunction="average" dataDxfId="24" totalsRowDxfId="25"/>
    <tableColumn id="13" xr3:uid="{1B9AF6E3-232D-4545-905B-F9857A3BDDBF}" name="Укажите, насколько Вы удовлетворены способностью выпускников налаживать контакты в коллективе?" totalsRowFunction="average" dataDxfId="22" totalsRowDxfId="23"/>
    <tableColumn id="14" xr3:uid="{D62A9E86-0D1D-479A-B509-AE7E3BDADA6C}" name="Укажите, насколько Вы удовлетворены культурой общения выпускников?" totalsRowFunction="average" dataDxfId="20" totalsRowDxfId="21"/>
    <tableColumn id="15" xr3:uid="{464B15DB-9CB6-473C-88A1-93D8C4C3FC29}" name="Укажите, насколько Вы удовлетворены способностью выпускников выстраивать контакты с потребителями услуг организации?" totalsRowFunction="average" dataDxfId="18" totalsRowDxfId="19"/>
    <tableColumn id="16" xr3:uid="{6F9BC920-0821-4CB2-93B5-F454FDFA6577}" name="Укажите, насколько Вы удовлетворены выполнением выпускниками должностных обязанностей?" totalsRowFunction="average" dataDxfId="16" totalsRowDxfId="17"/>
    <tableColumn id="17" xr3:uid="{0AAB6F03-2BA3-4151-B023-A75650D4409D}" name="Укажите, насколько Вы удовлетворены трудовой дисциплиной и исполнительностью выпускников?" totalsRowFunction="average" dataDxfId="14" totalsRowDxfId="15"/>
    <tableColumn id="18" xr3:uid="{335D6B32-88A9-42F4-996A-CF6A8E1362CE}" name="Укажите, насколько Вы удовлетворены способностью выпускников брать ответственность за результат своей работы?" totalsRowFunction="average" dataDxfId="12" totalsRowDxfId="13"/>
    <tableColumn id="19" xr3:uid="{A3F7211E-BFB8-4396-941E-F20BA1572761}" name="Укажите, насколько Вы удовлетворены способностью выпускников к самообразованию?" totalsRowFunction="average" dataDxfId="10" totalsRowDxfId="11"/>
    <tableColumn id="20" xr3:uid="{824F90B0-30D5-462E-B26F-650E3B13CD17}" name="Укажите, насколько Вы удовлетворены способностью выпускников самостоятельно организовать собственную деятельность?" totalsRowFunction="average" dataDxfId="8" totalsRowDxfId="9"/>
    <tableColumn id="21" xr3:uid="{BAE2CC28-CED5-47E6-80DD-0FAAA4050DF0}" name="Какое количество выпускников нашего университета работает в Вашей организации (возглавляемом Вами структурном подразделении)?" dataDxfId="7"/>
    <tableColumn id="22" xr3:uid="{9F1128B8-C918-4846-B676-B12111D7723F}" name="Соответствует ли направление подготовки выпускников СГСПУ профилю работы Вашей организации?" dataDxfId="6"/>
    <tableColumn id="23" xr3:uid="{40A04105-36D6-4560-BFB6-0C6A7F04DFFC}" name="Намерены ли Вы в будущем принимать выпускников СГСПУ на работу?" dataDxfId="5"/>
    <tableColumn id="24" xr3:uid="{08D82E98-C2F3-4447-BA52-E46E8820A92C}" name="Важно ли для Вас при приеме на работу наличие дополнительного образования у соискателя?" dataDxfId="4"/>
    <tableColumn id="25" xr3:uid="{E4D3305D-04D8-4ACF-8BD0-1BA4AE201E57}" name="По каким направлениям Вы хотели бы сотрудничать/ продолжить сотрудничество с нашим университетом?" dataDxfId="3"/>
    <tableColumn id="26" xr3:uid="{3B09A815-506B-41DE-BA9A-563260324951}" name="Согласие на обработку персональных данных" dataDxfId="2"/>
    <tableColumn id="3" xr3:uid="{CFD0EBE5-1CE4-4128-9C33-109D9BA40C08}" name="Флаг" totalsRowFunction="sum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23F9-F14D-46A9-8D61-F0DD7B8DD751}">
  <dimension ref="A3:B16"/>
  <sheetViews>
    <sheetView tabSelected="1" workbookViewId="0">
      <selection activeCell="H22" sqref="H22"/>
    </sheetView>
  </sheetViews>
  <sheetFormatPr defaultRowHeight="15"/>
  <cols>
    <col min="1" max="1" width="135.5703125" bestFit="1" customWidth="1"/>
  </cols>
  <sheetData>
    <row r="3" spans="1:2">
      <c r="A3" s="8" t="s">
        <v>0</v>
      </c>
      <c r="B3" s="8"/>
    </row>
    <row r="4" spans="1:2">
      <c r="A4" s="9" t="s">
        <v>1</v>
      </c>
      <c r="B4" s="10">
        <v>8.375886524822695</v>
      </c>
    </row>
    <row r="5" spans="1:2">
      <c r="A5" s="9" t="s">
        <v>2</v>
      </c>
      <c r="B5" s="10">
        <v>8.085106382978724</v>
      </c>
    </row>
    <row r="6" spans="1:2">
      <c r="A6" s="9" t="s">
        <v>3</v>
      </c>
      <c r="B6" s="10">
        <v>7.8226950354609928</v>
      </c>
    </row>
    <row r="7" spans="1:2">
      <c r="A7" s="9" t="s">
        <v>4</v>
      </c>
      <c r="B7" s="10">
        <v>7.5886524822695032</v>
      </c>
    </row>
    <row r="8" spans="1:2">
      <c r="A8" s="9" t="s">
        <v>5</v>
      </c>
      <c r="B8" s="10">
        <v>8.0992907801418443</v>
      </c>
    </row>
    <row r="9" spans="1:2">
      <c r="A9" s="9" t="s">
        <v>6</v>
      </c>
      <c r="B9" s="10">
        <v>8.3900709219858154</v>
      </c>
    </row>
    <row r="10" spans="1:2">
      <c r="A10" s="9" t="s">
        <v>7</v>
      </c>
      <c r="B10" s="10">
        <v>8.5815602836879439</v>
      </c>
    </row>
    <row r="11" spans="1:2">
      <c r="A11" s="9" t="s">
        <v>8</v>
      </c>
      <c r="B11" s="10">
        <v>7.9645390070921982</v>
      </c>
    </row>
    <row r="12" spans="1:2">
      <c r="A12" s="9" t="s">
        <v>9</v>
      </c>
      <c r="B12" s="10">
        <v>8.3687943262411348</v>
      </c>
    </row>
    <row r="13" spans="1:2">
      <c r="A13" s="9" t="s">
        <v>10</v>
      </c>
      <c r="B13" s="10">
        <v>8.5815602836879439</v>
      </c>
    </row>
    <row r="14" spans="1:2">
      <c r="A14" s="9" t="s">
        <v>11</v>
      </c>
      <c r="B14" s="10">
        <v>8.2269503546099294</v>
      </c>
    </row>
    <row r="15" spans="1:2">
      <c r="A15" s="9" t="s">
        <v>12</v>
      </c>
      <c r="B15" s="10">
        <v>8.3900709219858154</v>
      </c>
    </row>
    <row r="16" spans="1:2">
      <c r="A16" s="9" t="s">
        <v>13</v>
      </c>
      <c r="B16" s="10">
        <v>8.1063829787234045</v>
      </c>
    </row>
  </sheetData>
  <conditionalFormatting sqref="B4:B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4B16-1091-4631-A686-8F005BAA6FFC}">
  <dimension ref="A1:A3"/>
  <sheetViews>
    <sheetView workbookViewId="0"/>
  </sheetViews>
  <sheetFormatPr defaultRowHeight="15"/>
  <sheetData>
    <row r="1" spans="1:1">
      <c r="A1" s="1" t="s">
        <v>14</v>
      </c>
    </row>
    <row r="2" spans="1:1">
      <c r="A2" s="1" t="s">
        <v>15</v>
      </c>
    </row>
    <row r="3" spans="1:1">
      <c r="A3" s="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6C70-EDB6-4734-A244-A7F5ABC1F1FC}">
  <dimension ref="B2:C40"/>
  <sheetViews>
    <sheetView zoomScale="85" zoomScaleNormal="85" workbookViewId="0">
      <selection activeCell="B43" sqref="B43"/>
    </sheetView>
  </sheetViews>
  <sheetFormatPr defaultRowHeight="15"/>
  <cols>
    <col min="1" max="1" width="60.85546875" customWidth="1"/>
    <col min="2" max="2" width="23" style="7" bestFit="1" customWidth="1"/>
    <col min="3" max="3" width="11.5703125" bestFit="1" customWidth="1"/>
    <col min="4" max="4" width="31.85546875" customWidth="1"/>
    <col min="5" max="5" width="2" bestFit="1" customWidth="1"/>
    <col min="6" max="9" width="3" bestFit="1" customWidth="1"/>
    <col min="10" max="10" width="11.85546875" bestFit="1" customWidth="1"/>
  </cols>
  <sheetData>
    <row r="2" spans="2:3">
      <c r="B2" s="6" t="s">
        <v>17</v>
      </c>
    </row>
    <row r="3" spans="2:3">
      <c r="B3"/>
      <c r="C3" t="s">
        <v>18</v>
      </c>
    </row>
    <row r="4" spans="2:3">
      <c r="B4" s="7" t="s">
        <v>19</v>
      </c>
      <c r="C4">
        <v>36</v>
      </c>
    </row>
    <row r="5" spans="2:3">
      <c r="B5" s="7" t="s">
        <v>20</v>
      </c>
      <c r="C5">
        <v>16</v>
      </c>
    </row>
    <row r="6" spans="2:3">
      <c r="B6" s="7" t="s">
        <v>21</v>
      </c>
      <c r="C6">
        <v>69</v>
      </c>
    </row>
    <row r="7" spans="2:3">
      <c r="B7" s="7" t="s">
        <v>22</v>
      </c>
      <c r="C7">
        <v>20</v>
      </c>
    </row>
    <row r="8" spans="2:3">
      <c r="B8" s="7" t="s">
        <v>23</v>
      </c>
      <c r="C8">
        <v>141</v>
      </c>
    </row>
    <row r="10" spans="2:3">
      <c r="B10" s="6" t="s">
        <v>24</v>
      </c>
    </row>
    <row r="11" spans="2:3">
      <c r="B11"/>
      <c r="C11" t="s">
        <v>18</v>
      </c>
    </row>
    <row r="12" spans="2:3">
      <c r="B12" s="7" t="s">
        <v>25</v>
      </c>
      <c r="C12">
        <v>126</v>
      </c>
    </row>
    <row r="13" spans="2:3">
      <c r="B13" s="7" t="s">
        <v>26</v>
      </c>
      <c r="C13">
        <v>15</v>
      </c>
    </row>
    <row r="14" spans="2:3">
      <c r="B14" s="7" t="s">
        <v>23</v>
      </c>
      <c r="C14">
        <v>141</v>
      </c>
    </row>
    <row r="15" spans="2:3">
      <c r="B15"/>
    </row>
    <row r="17" spans="2:3">
      <c r="B17" s="6" t="s">
        <v>27</v>
      </c>
    </row>
    <row r="18" spans="2:3">
      <c r="B18"/>
      <c r="C18" t="s">
        <v>18</v>
      </c>
    </row>
    <row r="19" spans="2:3">
      <c r="B19" s="7" t="s">
        <v>28</v>
      </c>
      <c r="C19">
        <v>140</v>
      </c>
    </row>
    <row r="20" spans="2:3">
      <c r="B20" s="7" t="s">
        <v>29</v>
      </c>
      <c r="C20">
        <v>1</v>
      </c>
    </row>
    <row r="21" spans="2:3">
      <c r="B21" s="7" t="s">
        <v>23</v>
      </c>
      <c r="C21">
        <v>141</v>
      </c>
    </row>
    <row r="22" spans="2:3">
      <c r="B22" s="6" t="s">
        <v>30</v>
      </c>
    </row>
    <row r="23" spans="2:3">
      <c r="B23"/>
      <c r="C23" t="s">
        <v>18</v>
      </c>
    </row>
    <row r="24" spans="2:3">
      <c r="B24" s="7" t="s">
        <v>28</v>
      </c>
      <c r="C24">
        <v>61</v>
      </c>
    </row>
    <row r="25" spans="2:3">
      <c r="B25" s="7" t="s">
        <v>29</v>
      </c>
      <c r="C25">
        <v>80</v>
      </c>
    </row>
    <row r="26" spans="2:3">
      <c r="B26" s="7" t="s">
        <v>23</v>
      </c>
      <c r="C26">
        <v>141</v>
      </c>
    </row>
    <row r="28" spans="2:3">
      <c r="B28" s="6" t="s">
        <v>31</v>
      </c>
    </row>
    <row r="29" spans="2:3">
      <c r="B29"/>
      <c r="C29" t="s">
        <v>18</v>
      </c>
    </row>
    <row r="30" spans="2:3">
      <c r="B30" s="7" t="s">
        <v>32</v>
      </c>
      <c r="C30">
        <v>30</v>
      </c>
    </row>
    <row r="31" spans="2:3">
      <c r="B31" s="7" t="s">
        <v>33</v>
      </c>
      <c r="C31">
        <v>89</v>
      </c>
    </row>
    <row r="32" spans="2:3">
      <c r="B32" s="7" t="s">
        <v>34</v>
      </c>
      <c r="C32">
        <v>4</v>
      </c>
    </row>
    <row r="33" spans="2:3">
      <c r="B33" s="7" t="s">
        <v>35</v>
      </c>
      <c r="C33">
        <v>15</v>
      </c>
    </row>
    <row r="34" spans="2:3">
      <c r="B34" s="7" t="s">
        <v>36</v>
      </c>
      <c r="C34">
        <v>1</v>
      </c>
    </row>
    <row r="35" spans="2:3">
      <c r="B35" s="7" t="s">
        <v>37</v>
      </c>
      <c r="C35">
        <v>1</v>
      </c>
    </row>
    <row r="36" spans="2:3">
      <c r="B36" s="7" t="s">
        <v>38</v>
      </c>
      <c r="C36">
        <v>1</v>
      </c>
    </row>
    <row r="37" spans="2:3">
      <c r="B37" s="7" t="s">
        <v>23</v>
      </c>
      <c r="C37">
        <v>141</v>
      </c>
    </row>
    <row r="38" spans="2:3">
      <c r="B38"/>
    </row>
    <row r="39" spans="2:3">
      <c r="B39"/>
    </row>
    <row r="40" spans="2:3">
      <c r="B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7B6C-D69E-44C5-B48F-A4396FD25451}">
  <dimension ref="A1:Y143"/>
  <sheetViews>
    <sheetView topLeftCell="P124" workbookViewId="0">
      <selection activeCell="A143" sqref="A143"/>
    </sheetView>
  </sheetViews>
  <sheetFormatPr defaultRowHeight="15"/>
  <cols>
    <col min="1" max="1" width="16.140625" bestFit="1" customWidth="1"/>
    <col min="2" max="2" width="15" customWidth="1"/>
    <col min="3" max="5" width="28.5703125" style="1" customWidth="1"/>
    <col min="6" max="18" width="28.5703125" customWidth="1"/>
    <col min="19" max="24" width="28.5703125" style="1" customWidth="1"/>
  </cols>
  <sheetData>
    <row r="1" spans="1:25">
      <c r="A1" s="2" t="s">
        <v>39</v>
      </c>
      <c r="B1" s="2" t="s">
        <v>40</v>
      </c>
      <c r="C1" s="1" t="s">
        <v>41</v>
      </c>
      <c r="D1" s="1" t="s">
        <v>42</v>
      </c>
      <c r="E1" s="1" t="s">
        <v>43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17</v>
      </c>
      <c r="T1" s="1" t="s">
        <v>24</v>
      </c>
      <c r="U1" s="1" t="s">
        <v>27</v>
      </c>
      <c r="V1" s="1" t="s">
        <v>30</v>
      </c>
      <c r="W1" s="1" t="s">
        <v>31</v>
      </c>
      <c r="X1" s="1" t="s">
        <v>44</v>
      </c>
      <c r="Y1" t="s">
        <v>45</v>
      </c>
    </row>
    <row r="2" spans="1:25">
      <c r="A2" s="2">
        <v>44606.458344907405</v>
      </c>
      <c r="B2" s="2">
        <v>44606.460312499999</v>
      </c>
      <c r="C2" s="1" t="s">
        <v>46</v>
      </c>
      <c r="D2" s="1" t="s">
        <v>47</v>
      </c>
      <c r="E2" s="1" t="s">
        <v>48</v>
      </c>
      <c r="F2">
        <v>10</v>
      </c>
      <c r="G2">
        <v>10</v>
      </c>
      <c r="H2">
        <v>10</v>
      </c>
      <c r="I2">
        <v>10</v>
      </c>
      <c r="J2">
        <v>6</v>
      </c>
      <c r="K2">
        <v>6</v>
      </c>
      <c r="L2">
        <v>8</v>
      </c>
      <c r="M2">
        <v>8</v>
      </c>
      <c r="N2">
        <v>6</v>
      </c>
      <c r="O2">
        <v>6</v>
      </c>
      <c r="P2">
        <v>6</v>
      </c>
      <c r="Q2">
        <v>10</v>
      </c>
      <c r="R2">
        <v>8</v>
      </c>
      <c r="S2" s="1" t="s">
        <v>21</v>
      </c>
      <c r="T2" s="1" t="s">
        <v>25</v>
      </c>
      <c r="U2" s="1" t="s">
        <v>28</v>
      </c>
      <c r="V2" s="1" t="s">
        <v>28</v>
      </c>
      <c r="W2" s="1" t="s">
        <v>33</v>
      </c>
      <c r="X2" s="1" t="s">
        <v>49</v>
      </c>
      <c r="Y2" s="5">
        <v>1</v>
      </c>
    </row>
    <row r="3" spans="1:25">
      <c r="A3" s="2">
        <v>44606.455682870372</v>
      </c>
      <c r="B3" s="2">
        <v>44606.4609837963</v>
      </c>
      <c r="C3" s="1" t="s">
        <v>50</v>
      </c>
      <c r="D3" s="1" t="s">
        <v>51</v>
      </c>
      <c r="E3" s="1" t="s">
        <v>52</v>
      </c>
      <c r="F3">
        <v>7</v>
      </c>
      <c r="G3">
        <v>5</v>
      </c>
      <c r="H3">
        <v>5</v>
      </c>
      <c r="I3">
        <v>5</v>
      </c>
      <c r="J3">
        <v>6</v>
      </c>
      <c r="K3">
        <v>8</v>
      </c>
      <c r="L3">
        <v>6</v>
      </c>
      <c r="M3">
        <v>5</v>
      </c>
      <c r="N3">
        <v>6</v>
      </c>
      <c r="O3">
        <v>7</v>
      </c>
      <c r="P3">
        <v>8</v>
      </c>
      <c r="Q3">
        <v>6</v>
      </c>
      <c r="R3">
        <v>6</v>
      </c>
      <c r="S3" s="1" t="s">
        <v>22</v>
      </c>
      <c r="T3" s="1" t="s">
        <v>25</v>
      </c>
      <c r="U3" s="1" t="s">
        <v>28</v>
      </c>
      <c r="V3" s="1" t="s">
        <v>29</v>
      </c>
      <c r="W3" s="1" t="s">
        <v>36</v>
      </c>
      <c r="X3" s="1" t="s">
        <v>49</v>
      </c>
      <c r="Y3" s="5">
        <v>1</v>
      </c>
    </row>
    <row r="4" spans="1:25">
      <c r="A4" s="2">
        <v>44607.410995370374</v>
      </c>
      <c r="B4" s="2">
        <v>44607.413472222222</v>
      </c>
      <c r="C4" s="1" t="s">
        <v>53</v>
      </c>
      <c r="D4" s="1" t="s">
        <v>54</v>
      </c>
      <c r="E4" s="1" t="s">
        <v>55</v>
      </c>
      <c r="F4">
        <v>9</v>
      </c>
      <c r="G4">
        <v>9</v>
      </c>
      <c r="H4">
        <v>9</v>
      </c>
      <c r="I4">
        <v>9</v>
      </c>
      <c r="J4">
        <v>10</v>
      </c>
      <c r="K4">
        <v>10</v>
      </c>
      <c r="L4">
        <v>10</v>
      </c>
      <c r="M4">
        <v>10</v>
      </c>
      <c r="N4">
        <v>9</v>
      </c>
      <c r="O4">
        <v>10</v>
      </c>
      <c r="P4">
        <v>9</v>
      </c>
      <c r="Q4">
        <v>10</v>
      </c>
      <c r="R4">
        <v>9</v>
      </c>
      <c r="S4" s="3" t="s">
        <v>19</v>
      </c>
      <c r="T4" s="1" t="s">
        <v>25</v>
      </c>
      <c r="U4" s="1" t="s">
        <v>28</v>
      </c>
      <c r="V4" s="1" t="s">
        <v>29</v>
      </c>
      <c r="W4" s="1" t="s">
        <v>33</v>
      </c>
      <c r="X4" s="1" t="s">
        <v>49</v>
      </c>
      <c r="Y4" s="5">
        <v>1</v>
      </c>
    </row>
    <row r="5" spans="1:25">
      <c r="A5" s="2">
        <v>44607.411793981482</v>
      </c>
      <c r="B5" s="2">
        <v>44607.413564814815</v>
      </c>
      <c r="C5" s="1" t="s">
        <v>56</v>
      </c>
      <c r="D5" s="1" t="s">
        <v>57</v>
      </c>
      <c r="E5" s="1" t="s">
        <v>58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v>10</v>
      </c>
      <c r="P5">
        <v>10</v>
      </c>
      <c r="Q5">
        <v>10</v>
      </c>
      <c r="R5">
        <v>10</v>
      </c>
      <c r="S5" s="3" t="s">
        <v>21</v>
      </c>
      <c r="T5" s="1" t="s">
        <v>25</v>
      </c>
      <c r="U5" s="1" t="s">
        <v>28</v>
      </c>
      <c r="V5" s="1" t="s">
        <v>29</v>
      </c>
      <c r="W5" s="1" t="s">
        <v>33</v>
      </c>
      <c r="X5" s="1" t="s">
        <v>49</v>
      </c>
      <c r="Y5" s="5">
        <v>1</v>
      </c>
    </row>
    <row r="6" spans="1:25">
      <c r="A6" s="2">
        <v>44607.411666666667</v>
      </c>
      <c r="B6" s="2">
        <v>44607.414849537039</v>
      </c>
      <c r="C6" s="1" t="s">
        <v>59</v>
      </c>
      <c r="D6" s="1" t="s">
        <v>60</v>
      </c>
      <c r="E6" s="1" t="s">
        <v>61</v>
      </c>
      <c r="F6">
        <v>8</v>
      </c>
      <c r="G6">
        <v>8</v>
      </c>
      <c r="H6">
        <v>9</v>
      </c>
      <c r="I6">
        <v>5</v>
      </c>
      <c r="J6">
        <v>7</v>
      </c>
      <c r="K6">
        <v>10</v>
      </c>
      <c r="L6">
        <v>9</v>
      </c>
      <c r="M6">
        <v>6</v>
      </c>
      <c r="N6">
        <v>8</v>
      </c>
      <c r="O6">
        <v>6</v>
      </c>
      <c r="P6">
        <v>10</v>
      </c>
      <c r="Q6">
        <v>9</v>
      </c>
      <c r="R6">
        <v>6</v>
      </c>
      <c r="S6" s="3" t="s">
        <v>21</v>
      </c>
      <c r="T6" s="1" t="s">
        <v>25</v>
      </c>
      <c r="U6" s="1" t="s">
        <v>28</v>
      </c>
      <c r="V6" s="1" t="s">
        <v>29</v>
      </c>
      <c r="W6" s="1" t="s">
        <v>33</v>
      </c>
      <c r="X6" s="1" t="s">
        <v>49</v>
      </c>
      <c r="Y6" s="5">
        <v>1</v>
      </c>
    </row>
    <row r="7" spans="1:25">
      <c r="A7" s="2">
        <v>44607.412881944445</v>
      </c>
      <c r="B7" s="2">
        <v>44607.416388888887</v>
      </c>
      <c r="C7" s="1" t="s">
        <v>62</v>
      </c>
      <c r="D7" s="1" t="s">
        <v>63</v>
      </c>
      <c r="E7" s="1" t="s">
        <v>64</v>
      </c>
      <c r="F7">
        <v>7</v>
      </c>
      <c r="G7">
        <v>5</v>
      </c>
      <c r="H7">
        <v>4</v>
      </c>
      <c r="I7">
        <v>2</v>
      </c>
      <c r="J7">
        <v>5</v>
      </c>
      <c r="K7">
        <v>7</v>
      </c>
      <c r="L7">
        <v>6</v>
      </c>
      <c r="M7">
        <v>4</v>
      </c>
      <c r="N7">
        <v>6</v>
      </c>
      <c r="O7">
        <v>5</v>
      </c>
      <c r="P7">
        <v>5</v>
      </c>
      <c r="Q7">
        <v>4</v>
      </c>
      <c r="R7">
        <v>3</v>
      </c>
      <c r="S7" s="3" t="s">
        <v>22</v>
      </c>
      <c r="T7" s="1" t="s">
        <v>25</v>
      </c>
      <c r="U7" s="1" t="s">
        <v>28</v>
      </c>
      <c r="V7" s="1" t="s">
        <v>29</v>
      </c>
      <c r="W7" s="1" t="s">
        <v>33</v>
      </c>
      <c r="X7" s="1" t="s">
        <v>49</v>
      </c>
      <c r="Y7" s="5">
        <v>1</v>
      </c>
    </row>
    <row r="8" spans="1:25">
      <c r="A8" s="2">
        <v>44607.469826388886</v>
      </c>
      <c r="B8" s="2">
        <v>44607.472905092596</v>
      </c>
      <c r="C8" s="1" t="s">
        <v>65</v>
      </c>
      <c r="D8" s="1" t="s">
        <v>66</v>
      </c>
      <c r="E8" s="1" t="s">
        <v>64</v>
      </c>
      <c r="F8">
        <v>8</v>
      </c>
      <c r="G8">
        <v>8</v>
      </c>
      <c r="H8">
        <v>9</v>
      </c>
      <c r="I8">
        <v>9</v>
      </c>
      <c r="J8">
        <v>8</v>
      </c>
      <c r="K8">
        <v>9</v>
      </c>
      <c r="L8">
        <v>8</v>
      </c>
      <c r="M8">
        <v>8</v>
      </c>
      <c r="N8">
        <v>9</v>
      </c>
      <c r="O8">
        <v>8</v>
      </c>
      <c r="P8">
        <v>8</v>
      </c>
      <c r="Q8">
        <v>8</v>
      </c>
      <c r="R8">
        <v>8</v>
      </c>
      <c r="S8" s="3" t="s">
        <v>22</v>
      </c>
      <c r="T8" s="1" t="s">
        <v>26</v>
      </c>
      <c r="U8" s="1" t="s">
        <v>28</v>
      </c>
      <c r="V8" s="1" t="s">
        <v>28</v>
      </c>
      <c r="W8" s="1" t="s">
        <v>33</v>
      </c>
      <c r="X8" s="1" t="s">
        <v>49</v>
      </c>
      <c r="Y8" s="5">
        <v>1</v>
      </c>
    </row>
    <row r="9" spans="1:25">
      <c r="A9" s="2">
        <v>44608.551006944443</v>
      </c>
      <c r="B9" s="2">
        <v>44608.556875000002</v>
      </c>
      <c r="C9" s="1" t="s">
        <v>67</v>
      </c>
      <c r="D9" s="1" t="s">
        <v>68</v>
      </c>
      <c r="E9" s="1" t="s">
        <v>64</v>
      </c>
      <c r="F9">
        <v>5</v>
      </c>
      <c r="G9">
        <v>3</v>
      </c>
      <c r="H9">
        <v>4</v>
      </c>
      <c r="I9">
        <v>5</v>
      </c>
      <c r="J9">
        <v>4</v>
      </c>
      <c r="K9">
        <v>6</v>
      </c>
      <c r="L9">
        <v>7</v>
      </c>
      <c r="M9">
        <v>5</v>
      </c>
      <c r="N9">
        <v>7</v>
      </c>
      <c r="O9">
        <v>7</v>
      </c>
      <c r="P9">
        <v>5</v>
      </c>
      <c r="Q9">
        <v>7</v>
      </c>
      <c r="R9">
        <v>5</v>
      </c>
      <c r="S9" s="3" t="s">
        <v>20</v>
      </c>
      <c r="T9" s="1" t="s">
        <v>25</v>
      </c>
      <c r="U9" s="1" t="s">
        <v>28</v>
      </c>
      <c r="V9" s="1" t="s">
        <v>29</v>
      </c>
      <c r="W9" s="1" t="s">
        <v>35</v>
      </c>
      <c r="X9" s="1" t="s">
        <v>49</v>
      </c>
      <c r="Y9" s="5">
        <v>1</v>
      </c>
    </row>
    <row r="10" spans="1:25">
      <c r="A10" s="2">
        <v>44641.670104166667</v>
      </c>
      <c r="B10" s="2">
        <v>44641.672106481485</v>
      </c>
      <c r="C10" s="1" t="s">
        <v>69</v>
      </c>
      <c r="D10" s="1" t="s">
        <v>70</v>
      </c>
      <c r="E10" s="1" t="s">
        <v>71</v>
      </c>
      <c r="F10">
        <v>9</v>
      </c>
      <c r="G10">
        <v>9</v>
      </c>
      <c r="H10">
        <v>9</v>
      </c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9</v>
      </c>
      <c r="Q10">
        <v>9</v>
      </c>
      <c r="R10">
        <v>9</v>
      </c>
      <c r="S10" s="3" t="s">
        <v>19</v>
      </c>
      <c r="T10" s="1" t="s">
        <v>25</v>
      </c>
      <c r="U10" s="1" t="s">
        <v>28</v>
      </c>
      <c r="V10" s="1" t="s">
        <v>28</v>
      </c>
      <c r="W10" s="1" t="s">
        <v>33</v>
      </c>
      <c r="X10" s="1" t="s">
        <v>49</v>
      </c>
      <c r="Y10" s="5">
        <v>1</v>
      </c>
    </row>
    <row r="11" spans="1:25">
      <c r="A11" s="2">
        <v>44641.670787037037</v>
      </c>
      <c r="B11" s="2">
        <v>44641.67527777778</v>
      </c>
      <c r="C11" s="1" t="s">
        <v>72</v>
      </c>
      <c r="D11" s="1" t="s">
        <v>73</v>
      </c>
      <c r="E11" s="1" t="s">
        <v>74</v>
      </c>
      <c r="F11">
        <v>2</v>
      </c>
      <c r="G11">
        <v>3</v>
      </c>
      <c r="H11">
        <v>2</v>
      </c>
      <c r="I11">
        <v>2</v>
      </c>
      <c r="J11">
        <v>0</v>
      </c>
      <c r="K11">
        <v>5</v>
      </c>
      <c r="L11">
        <v>2</v>
      </c>
      <c r="M11">
        <v>2</v>
      </c>
      <c r="N11">
        <v>3</v>
      </c>
      <c r="O11">
        <v>3</v>
      </c>
      <c r="P11">
        <v>2</v>
      </c>
      <c r="Q11">
        <v>2</v>
      </c>
      <c r="R11">
        <v>0</v>
      </c>
      <c r="S11" s="3" t="s">
        <v>21</v>
      </c>
      <c r="T11" s="1" t="s">
        <v>25</v>
      </c>
      <c r="U11" s="1" t="s">
        <v>29</v>
      </c>
      <c r="V11" s="1" t="s">
        <v>28</v>
      </c>
      <c r="W11" s="1" t="s">
        <v>35</v>
      </c>
      <c r="X11" s="1" t="s">
        <v>49</v>
      </c>
      <c r="Y11" s="5">
        <v>1</v>
      </c>
    </row>
    <row r="12" spans="1:25">
      <c r="A12" s="2">
        <v>44641.67659722222</v>
      </c>
      <c r="B12" s="2">
        <v>44641.678530092591</v>
      </c>
      <c r="C12" s="1" t="s">
        <v>75</v>
      </c>
      <c r="D12" s="1" t="s">
        <v>76</v>
      </c>
      <c r="E12" s="1" t="s">
        <v>71</v>
      </c>
      <c r="F12">
        <v>6</v>
      </c>
      <c r="G12">
        <v>8</v>
      </c>
      <c r="H12">
        <v>6</v>
      </c>
      <c r="I12">
        <v>5</v>
      </c>
      <c r="J12">
        <v>4</v>
      </c>
      <c r="K12">
        <v>7</v>
      </c>
      <c r="L12">
        <v>5</v>
      </c>
      <c r="M12">
        <v>6</v>
      </c>
      <c r="N12">
        <v>5</v>
      </c>
      <c r="O12">
        <v>7</v>
      </c>
      <c r="P12">
        <v>6</v>
      </c>
      <c r="Q12">
        <v>4</v>
      </c>
      <c r="R12">
        <v>7</v>
      </c>
      <c r="S12" s="3" t="s">
        <v>21</v>
      </c>
      <c r="T12" s="1" t="s">
        <v>25</v>
      </c>
      <c r="U12" s="1" t="s">
        <v>28</v>
      </c>
      <c r="V12" s="1" t="s">
        <v>29</v>
      </c>
      <c r="W12" s="1" t="s">
        <v>33</v>
      </c>
      <c r="X12" s="1" t="s">
        <v>49</v>
      </c>
      <c r="Y12" s="5">
        <v>1</v>
      </c>
    </row>
    <row r="13" spans="1:25">
      <c r="A13" s="2">
        <v>44641.676655092589</v>
      </c>
      <c r="B13" s="2">
        <v>44641.679722222223</v>
      </c>
      <c r="C13" s="1" t="s">
        <v>77</v>
      </c>
      <c r="D13" s="1" t="s">
        <v>78</v>
      </c>
      <c r="E13" s="1" t="s">
        <v>71</v>
      </c>
      <c r="F13">
        <v>7</v>
      </c>
      <c r="G13">
        <v>7</v>
      </c>
      <c r="H13">
        <v>7</v>
      </c>
      <c r="I13">
        <v>8</v>
      </c>
      <c r="J13">
        <v>7</v>
      </c>
      <c r="K13">
        <v>8</v>
      </c>
      <c r="L13">
        <v>9</v>
      </c>
      <c r="M13">
        <v>7</v>
      </c>
      <c r="N13">
        <v>8</v>
      </c>
      <c r="O13">
        <v>7</v>
      </c>
      <c r="P13">
        <v>7</v>
      </c>
      <c r="Q13">
        <v>8</v>
      </c>
      <c r="R13">
        <v>8</v>
      </c>
      <c r="S13" s="3" t="s">
        <v>21</v>
      </c>
      <c r="T13" s="1" t="s">
        <v>25</v>
      </c>
      <c r="U13" s="1" t="s">
        <v>28</v>
      </c>
      <c r="V13" s="1" t="s">
        <v>29</v>
      </c>
      <c r="W13" s="1" t="s">
        <v>32</v>
      </c>
      <c r="X13" s="1" t="s">
        <v>49</v>
      </c>
      <c r="Y13" s="5">
        <v>1</v>
      </c>
    </row>
    <row r="14" spans="1:25">
      <c r="A14" s="2">
        <v>44641.680138888885</v>
      </c>
      <c r="B14" s="2">
        <v>44641.683159722219</v>
      </c>
      <c r="C14" s="1" t="s">
        <v>79</v>
      </c>
      <c r="D14" s="1" t="s">
        <v>80</v>
      </c>
      <c r="E14" s="1" t="s">
        <v>81</v>
      </c>
      <c r="F14">
        <v>8</v>
      </c>
      <c r="G14">
        <v>9</v>
      </c>
      <c r="H14">
        <v>9</v>
      </c>
      <c r="I14">
        <v>9</v>
      </c>
      <c r="J14">
        <v>9</v>
      </c>
      <c r="K14">
        <v>8</v>
      </c>
      <c r="L14">
        <v>9</v>
      </c>
      <c r="M14">
        <v>8</v>
      </c>
      <c r="N14">
        <v>9</v>
      </c>
      <c r="O14">
        <v>9</v>
      </c>
      <c r="P14">
        <v>8</v>
      </c>
      <c r="Q14">
        <v>9</v>
      </c>
      <c r="R14">
        <v>10</v>
      </c>
      <c r="S14" s="3" t="s">
        <v>21</v>
      </c>
      <c r="T14" s="1" t="s">
        <v>25</v>
      </c>
      <c r="U14" s="1" t="s">
        <v>28</v>
      </c>
      <c r="V14" s="1" t="s">
        <v>29</v>
      </c>
      <c r="W14" s="1" t="s">
        <v>34</v>
      </c>
      <c r="X14" s="1" t="s">
        <v>49</v>
      </c>
      <c r="Y14" s="5">
        <v>1</v>
      </c>
    </row>
    <row r="15" spans="1:25">
      <c r="A15" s="2">
        <v>44641.685868055552</v>
      </c>
      <c r="B15" s="2">
        <v>44641.688020833331</v>
      </c>
      <c r="C15" s="1" t="s">
        <v>82</v>
      </c>
      <c r="D15" s="1" t="s">
        <v>83</v>
      </c>
      <c r="E15" s="1" t="s">
        <v>71</v>
      </c>
      <c r="F15">
        <v>10</v>
      </c>
      <c r="G15">
        <v>10</v>
      </c>
      <c r="H15">
        <v>10</v>
      </c>
      <c r="I15">
        <v>8</v>
      </c>
      <c r="J15">
        <v>10</v>
      </c>
      <c r="K15">
        <v>9</v>
      </c>
      <c r="L15">
        <v>10</v>
      </c>
      <c r="M15">
        <v>10</v>
      </c>
      <c r="N15">
        <v>10</v>
      </c>
      <c r="O15">
        <v>10</v>
      </c>
      <c r="P15">
        <v>10</v>
      </c>
      <c r="Q15">
        <v>10</v>
      </c>
      <c r="R15">
        <v>10</v>
      </c>
      <c r="S15" s="3" t="s">
        <v>19</v>
      </c>
      <c r="T15" s="1" t="s">
        <v>25</v>
      </c>
      <c r="U15" s="1" t="s">
        <v>28</v>
      </c>
      <c r="V15" s="1" t="s">
        <v>28</v>
      </c>
      <c r="W15" s="1" t="s">
        <v>33</v>
      </c>
      <c r="X15" s="1" t="s">
        <v>49</v>
      </c>
      <c r="Y15" s="5">
        <v>1</v>
      </c>
    </row>
    <row r="16" spans="1:25">
      <c r="A16" s="2">
        <v>44641.686932870369</v>
      </c>
      <c r="B16" s="2">
        <v>44641.689328703702</v>
      </c>
      <c r="C16" s="1" t="s">
        <v>84</v>
      </c>
      <c r="D16" s="1" t="s">
        <v>85</v>
      </c>
      <c r="E16" s="1" t="s">
        <v>86</v>
      </c>
      <c r="F16">
        <v>10</v>
      </c>
      <c r="G16">
        <v>8</v>
      </c>
      <c r="H16">
        <v>8</v>
      </c>
      <c r="I16">
        <v>8</v>
      </c>
      <c r="J16">
        <v>8</v>
      </c>
      <c r="K16">
        <v>10</v>
      </c>
      <c r="L16">
        <v>10</v>
      </c>
      <c r="M16">
        <v>8</v>
      </c>
      <c r="N16">
        <v>10</v>
      </c>
      <c r="O16">
        <v>10</v>
      </c>
      <c r="P16">
        <v>8</v>
      </c>
      <c r="Q16">
        <v>10</v>
      </c>
      <c r="R16">
        <v>10</v>
      </c>
      <c r="S16" s="3" t="s">
        <v>19</v>
      </c>
      <c r="T16" s="1" t="s">
        <v>25</v>
      </c>
      <c r="U16" s="1" t="s">
        <v>28</v>
      </c>
      <c r="V16" s="1" t="s">
        <v>29</v>
      </c>
      <c r="W16" s="1" t="s">
        <v>33</v>
      </c>
      <c r="X16" s="1" t="s">
        <v>49</v>
      </c>
      <c r="Y16" s="5">
        <v>1</v>
      </c>
    </row>
    <row r="17" spans="1:25">
      <c r="A17" s="2">
        <v>44641.687743055554</v>
      </c>
      <c r="B17" s="2">
        <v>44641.690578703703</v>
      </c>
      <c r="C17" s="1" t="s">
        <v>87</v>
      </c>
      <c r="D17" s="1" t="s">
        <v>88</v>
      </c>
      <c r="E17" s="1" t="s">
        <v>89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  <c r="P17">
        <v>10</v>
      </c>
      <c r="Q17">
        <v>10</v>
      </c>
      <c r="R17">
        <v>10</v>
      </c>
      <c r="S17" s="3" t="s">
        <v>21</v>
      </c>
      <c r="T17" s="1" t="s">
        <v>25</v>
      </c>
      <c r="U17" s="1" t="s">
        <v>28</v>
      </c>
      <c r="V17" s="1" t="s">
        <v>29</v>
      </c>
      <c r="W17" s="1" t="s">
        <v>32</v>
      </c>
      <c r="X17" s="1" t="s">
        <v>49</v>
      </c>
      <c r="Y17" s="5">
        <v>1</v>
      </c>
    </row>
    <row r="18" spans="1:25">
      <c r="A18" s="2">
        <v>44641.692488425928</v>
      </c>
      <c r="B18" s="2">
        <v>44641.697476851848</v>
      </c>
      <c r="C18" s="1" t="s">
        <v>90</v>
      </c>
      <c r="D18" s="1" t="s">
        <v>91</v>
      </c>
      <c r="E18" s="1" t="s">
        <v>92</v>
      </c>
      <c r="F18">
        <v>7</v>
      </c>
      <c r="G18">
        <v>7</v>
      </c>
      <c r="H18">
        <v>5</v>
      </c>
      <c r="I18">
        <v>5</v>
      </c>
      <c r="J18">
        <v>6</v>
      </c>
      <c r="K18">
        <v>7</v>
      </c>
      <c r="L18">
        <v>8</v>
      </c>
      <c r="M18">
        <v>6</v>
      </c>
      <c r="N18">
        <v>6</v>
      </c>
      <c r="O18">
        <v>6</v>
      </c>
      <c r="P18">
        <v>5</v>
      </c>
      <c r="Q18">
        <v>7</v>
      </c>
      <c r="R18">
        <v>7</v>
      </c>
      <c r="S18" s="3" t="s">
        <v>21</v>
      </c>
      <c r="T18" s="1" t="s">
        <v>25</v>
      </c>
      <c r="U18" s="1" t="s">
        <v>28</v>
      </c>
      <c r="V18" s="1" t="s">
        <v>28</v>
      </c>
      <c r="W18" s="1" t="s">
        <v>34</v>
      </c>
      <c r="X18" s="1" t="s">
        <v>49</v>
      </c>
      <c r="Y18" s="5">
        <v>1</v>
      </c>
    </row>
    <row r="19" spans="1:25">
      <c r="A19" s="2">
        <v>44641.699293981481</v>
      </c>
      <c r="B19" s="2">
        <v>44641.702743055554</v>
      </c>
      <c r="C19" s="1" t="s">
        <v>93</v>
      </c>
      <c r="D19" s="1" t="s">
        <v>94</v>
      </c>
      <c r="E19" s="1" t="s">
        <v>71</v>
      </c>
      <c r="F19">
        <v>9</v>
      </c>
      <c r="G19">
        <v>8</v>
      </c>
      <c r="H19">
        <v>9</v>
      </c>
      <c r="I19">
        <v>8</v>
      </c>
      <c r="J19">
        <v>9</v>
      </c>
      <c r="K19">
        <v>9</v>
      </c>
      <c r="L19">
        <v>9</v>
      </c>
      <c r="M19">
        <v>7</v>
      </c>
      <c r="N19">
        <v>9</v>
      </c>
      <c r="O19">
        <v>9</v>
      </c>
      <c r="P19">
        <v>9</v>
      </c>
      <c r="Q19">
        <v>9</v>
      </c>
      <c r="R19">
        <v>9</v>
      </c>
      <c r="S19" s="3" t="s">
        <v>21</v>
      </c>
      <c r="T19" s="1" t="s">
        <v>25</v>
      </c>
      <c r="U19" s="1" t="s">
        <v>28</v>
      </c>
      <c r="V19" s="1" t="s">
        <v>28</v>
      </c>
      <c r="W19" s="1" t="s">
        <v>35</v>
      </c>
      <c r="X19" s="1" t="s">
        <v>49</v>
      </c>
      <c r="Y19" s="5">
        <v>1</v>
      </c>
    </row>
    <row r="20" spans="1:25">
      <c r="A20" s="2">
        <v>44641.695625</v>
      </c>
      <c r="B20" s="2">
        <v>44641.708819444444</v>
      </c>
      <c r="C20" s="1" t="s">
        <v>95</v>
      </c>
      <c r="D20" s="1" t="s">
        <v>96</v>
      </c>
      <c r="E20" s="1" t="s">
        <v>71</v>
      </c>
      <c r="F20">
        <v>8</v>
      </c>
      <c r="G20">
        <v>8</v>
      </c>
      <c r="H20">
        <v>8</v>
      </c>
      <c r="I20">
        <v>8</v>
      </c>
      <c r="J20">
        <v>10</v>
      </c>
      <c r="K20">
        <v>10</v>
      </c>
      <c r="L20">
        <v>10</v>
      </c>
      <c r="M20">
        <v>8</v>
      </c>
      <c r="N20">
        <v>10</v>
      </c>
      <c r="O20">
        <v>10</v>
      </c>
      <c r="P20">
        <v>10</v>
      </c>
      <c r="Q20">
        <v>10</v>
      </c>
      <c r="R20">
        <v>8</v>
      </c>
      <c r="S20" s="3" t="s">
        <v>22</v>
      </c>
      <c r="T20" s="1" t="s">
        <v>25</v>
      </c>
      <c r="U20" s="1" t="s">
        <v>28</v>
      </c>
      <c r="V20" s="1" t="s">
        <v>29</v>
      </c>
      <c r="W20" s="1" t="s">
        <v>33</v>
      </c>
      <c r="X20" s="1" t="s">
        <v>49</v>
      </c>
      <c r="Y20" s="5">
        <v>1</v>
      </c>
    </row>
    <row r="21" spans="1:25">
      <c r="A21" s="2">
        <v>44641.705150462964</v>
      </c>
      <c r="B21" s="2">
        <v>44641.708912037036</v>
      </c>
      <c r="C21" s="1" t="s">
        <v>97</v>
      </c>
      <c r="D21" s="1" t="s">
        <v>98</v>
      </c>
      <c r="E21" s="1" t="s">
        <v>99</v>
      </c>
      <c r="F21">
        <v>7</v>
      </c>
      <c r="G21">
        <v>7</v>
      </c>
      <c r="H21">
        <v>5</v>
      </c>
      <c r="I21">
        <v>5</v>
      </c>
      <c r="J21">
        <v>7</v>
      </c>
      <c r="K21">
        <v>7</v>
      </c>
      <c r="L21">
        <v>7</v>
      </c>
      <c r="M21">
        <v>4</v>
      </c>
      <c r="N21">
        <v>9</v>
      </c>
      <c r="O21">
        <v>9</v>
      </c>
      <c r="P21">
        <v>5</v>
      </c>
      <c r="Q21">
        <v>7</v>
      </c>
      <c r="R21">
        <v>7</v>
      </c>
      <c r="S21" s="3" t="s">
        <v>21</v>
      </c>
      <c r="T21" s="1" t="s">
        <v>26</v>
      </c>
      <c r="U21" s="1" t="s">
        <v>28</v>
      </c>
      <c r="V21" s="1" t="s">
        <v>28</v>
      </c>
      <c r="W21" s="1" t="s">
        <v>33</v>
      </c>
      <c r="X21" s="1" t="s">
        <v>49</v>
      </c>
      <c r="Y21" s="5">
        <v>1</v>
      </c>
    </row>
    <row r="22" spans="1:25">
      <c r="A22" s="2">
        <v>44641.71056712963</v>
      </c>
      <c r="B22" s="2">
        <v>44641.713229166664</v>
      </c>
      <c r="C22" s="1" t="s">
        <v>100</v>
      </c>
      <c r="D22" s="1" t="s">
        <v>101</v>
      </c>
      <c r="E22" s="1" t="s">
        <v>71</v>
      </c>
      <c r="F22">
        <v>9</v>
      </c>
      <c r="G22">
        <v>10</v>
      </c>
      <c r="H22">
        <v>9</v>
      </c>
      <c r="I22">
        <v>9</v>
      </c>
      <c r="J22">
        <v>9</v>
      </c>
      <c r="K22">
        <v>10</v>
      </c>
      <c r="L22">
        <v>10</v>
      </c>
      <c r="M22">
        <v>10</v>
      </c>
      <c r="N22">
        <v>9</v>
      </c>
      <c r="O22">
        <v>10</v>
      </c>
      <c r="P22">
        <v>10</v>
      </c>
      <c r="Q22">
        <v>10</v>
      </c>
      <c r="R22">
        <v>9</v>
      </c>
      <c r="S22" s="3" t="s">
        <v>21</v>
      </c>
      <c r="T22" s="1" t="s">
        <v>25</v>
      </c>
      <c r="U22" s="1" t="s">
        <v>28</v>
      </c>
      <c r="V22" s="1" t="s">
        <v>28</v>
      </c>
      <c r="W22" s="1" t="s">
        <v>33</v>
      </c>
      <c r="X22" s="1" t="s">
        <v>49</v>
      </c>
      <c r="Y22" s="5">
        <v>1</v>
      </c>
    </row>
    <row r="23" spans="1:25">
      <c r="A23" s="2">
        <v>44641.737337962964</v>
      </c>
      <c r="B23" s="2">
        <v>44641.738877314812</v>
      </c>
      <c r="C23" s="1" t="s">
        <v>102</v>
      </c>
      <c r="D23" s="1" t="s">
        <v>103</v>
      </c>
      <c r="E23" s="1" t="s">
        <v>71</v>
      </c>
      <c r="F23">
        <v>8</v>
      </c>
      <c r="G23">
        <v>8</v>
      </c>
      <c r="H23">
        <v>8</v>
      </c>
      <c r="I23">
        <v>8</v>
      </c>
      <c r="J23">
        <v>8</v>
      </c>
      <c r="K23">
        <v>8</v>
      </c>
      <c r="L23">
        <v>8</v>
      </c>
      <c r="M23">
        <v>8</v>
      </c>
      <c r="N23">
        <v>8</v>
      </c>
      <c r="O23">
        <v>8</v>
      </c>
      <c r="P23">
        <v>8</v>
      </c>
      <c r="Q23">
        <v>8</v>
      </c>
      <c r="R23">
        <v>8</v>
      </c>
      <c r="S23" s="3" t="s">
        <v>19</v>
      </c>
      <c r="T23" s="1" t="s">
        <v>25</v>
      </c>
      <c r="U23" s="1" t="s">
        <v>28</v>
      </c>
      <c r="V23" s="1" t="s">
        <v>28</v>
      </c>
      <c r="W23" s="1" t="s">
        <v>33</v>
      </c>
      <c r="X23" s="1" t="s">
        <v>49</v>
      </c>
      <c r="Y23" s="5">
        <v>1</v>
      </c>
    </row>
    <row r="24" spans="1:25">
      <c r="A24" s="2">
        <v>44641.740347222221</v>
      </c>
      <c r="B24" s="2">
        <v>44641.742638888885</v>
      </c>
      <c r="C24" s="1" t="s">
        <v>104</v>
      </c>
      <c r="D24" s="1" t="s">
        <v>105</v>
      </c>
      <c r="E24" s="1" t="s">
        <v>71</v>
      </c>
      <c r="F24">
        <v>9</v>
      </c>
      <c r="G24">
        <v>6</v>
      </c>
      <c r="H24">
        <v>6</v>
      </c>
      <c r="I24">
        <v>7</v>
      </c>
      <c r="J24">
        <v>8</v>
      </c>
      <c r="K24">
        <v>8</v>
      </c>
      <c r="L24">
        <v>9</v>
      </c>
      <c r="M24">
        <v>9</v>
      </c>
      <c r="N24">
        <v>9</v>
      </c>
      <c r="O24">
        <v>8</v>
      </c>
      <c r="P24">
        <v>7</v>
      </c>
      <c r="Q24">
        <v>6</v>
      </c>
      <c r="R24">
        <v>9</v>
      </c>
      <c r="S24" s="3" t="s">
        <v>19</v>
      </c>
      <c r="T24" s="1" t="s">
        <v>25</v>
      </c>
      <c r="U24" s="1" t="s">
        <v>28</v>
      </c>
      <c r="V24" s="1" t="s">
        <v>29</v>
      </c>
      <c r="W24" s="1" t="s">
        <v>35</v>
      </c>
      <c r="X24" s="1" t="s">
        <v>49</v>
      </c>
      <c r="Y24" s="5">
        <v>1</v>
      </c>
    </row>
    <row r="25" spans="1:25">
      <c r="A25" s="2">
        <v>44641.756689814814</v>
      </c>
      <c r="B25" s="2">
        <v>44641.760393518518</v>
      </c>
      <c r="C25" s="1" t="s">
        <v>106</v>
      </c>
      <c r="D25" s="1" t="s">
        <v>107</v>
      </c>
      <c r="E25" s="1" t="s">
        <v>108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  <c r="O25">
        <v>10</v>
      </c>
      <c r="P25">
        <v>10</v>
      </c>
      <c r="Q25">
        <v>10</v>
      </c>
      <c r="R25">
        <v>10</v>
      </c>
      <c r="S25" s="3" t="s">
        <v>22</v>
      </c>
      <c r="T25" s="1" t="s">
        <v>25</v>
      </c>
      <c r="U25" s="1" t="s">
        <v>28</v>
      </c>
      <c r="V25" s="1" t="s">
        <v>28</v>
      </c>
      <c r="W25" s="1" t="s">
        <v>33</v>
      </c>
      <c r="X25" s="1" t="s">
        <v>49</v>
      </c>
      <c r="Y25" s="5">
        <v>1</v>
      </c>
    </row>
    <row r="26" spans="1:25">
      <c r="A26" s="2">
        <v>44641.764108796298</v>
      </c>
      <c r="B26" s="2">
        <v>44641.768692129626</v>
      </c>
      <c r="C26" s="1" t="s">
        <v>109</v>
      </c>
      <c r="D26" s="1" t="s">
        <v>110</v>
      </c>
      <c r="E26" s="1" t="s">
        <v>64</v>
      </c>
      <c r="F26">
        <v>9</v>
      </c>
      <c r="G26">
        <v>9</v>
      </c>
      <c r="H26">
        <v>7</v>
      </c>
      <c r="I26">
        <v>7</v>
      </c>
      <c r="J26">
        <v>10</v>
      </c>
      <c r="K26">
        <v>10</v>
      </c>
      <c r="L26">
        <v>10</v>
      </c>
      <c r="M26">
        <v>9</v>
      </c>
      <c r="N26">
        <v>10</v>
      </c>
      <c r="O26">
        <v>10</v>
      </c>
      <c r="P26">
        <v>8</v>
      </c>
      <c r="Q26">
        <v>7</v>
      </c>
      <c r="R26">
        <v>9</v>
      </c>
      <c r="S26" s="3" t="s">
        <v>21</v>
      </c>
      <c r="T26" s="1" t="s">
        <v>25</v>
      </c>
      <c r="U26" s="1" t="s">
        <v>28</v>
      </c>
      <c r="V26" s="1" t="s">
        <v>28</v>
      </c>
      <c r="W26" s="1" t="s">
        <v>33</v>
      </c>
      <c r="X26" s="1" t="s">
        <v>49</v>
      </c>
      <c r="Y26" s="5">
        <v>1</v>
      </c>
    </row>
    <row r="27" spans="1:25">
      <c r="A27" s="2">
        <v>44641.785011574073</v>
      </c>
      <c r="B27" s="2">
        <v>44641.787523148145</v>
      </c>
      <c r="C27" s="1" t="s">
        <v>111</v>
      </c>
      <c r="D27" s="1" t="s">
        <v>112</v>
      </c>
      <c r="E27" s="1" t="s">
        <v>113</v>
      </c>
      <c r="F27">
        <v>8</v>
      </c>
      <c r="G27">
        <v>8</v>
      </c>
      <c r="H27">
        <v>8</v>
      </c>
      <c r="I27">
        <v>8</v>
      </c>
      <c r="J27">
        <v>9</v>
      </c>
      <c r="K27">
        <v>9</v>
      </c>
      <c r="L27">
        <v>10</v>
      </c>
      <c r="M27">
        <v>10</v>
      </c>
      <c r="N27">
        <v>10</v>
      </c>
      <c r="O27">
        <v>10</v>
      </c>
      <c r="P27">
        <v>10</v>
      </c>
      <c r="Q27">
        <v>9</v>
      </c>
      <c r="R27">
        <v>9</v>
      </c>
      <c r="S27" s="3" t="s">
        <v>21</v>
      </c>
      <c r="T27" s="1" t="s">
        <v>25</v>
      </c>
      <c r="U27" s="1" t="s">
        <v>28</v>
      </c>
      <c r="V27" s="1" t="s">
        <v>28</v>
      </c>
      <c r="W27" s="1" t="s">
        <v>32</v>
      </c>
      <c r="X27" s="1" t="s">
        <v>49</v>
      </c>
      <c r="Y27" s="5">
        <v>1</v>
      </c>
    </row>
    <row r="28" spans="1:25">
      <c r="A28" s="2">
        <v>44641.803912037038</v>
      </c>
      <c r="B28" s="2">
        <v>44641.80636574074</v>
      </c>
      <c r="C28" s="1" t="s">
        <v>114</v>
      </c>
      <c r="D28" s="1" t="s">
        <v>115</v>
      </c>
      <c r="E28" s="1" t="s">
        <v>71</v>
      </c>
      <c r="F28">
        <v>7</v>
      </c>
      <c r="G28">
        <v>7</v>
      </c>
      <c r="H28">
        <v>6</v>
      </c>
      <c r="I28">
        <v>6</v>
      </c>
      <c r="J28">
        <v>8</v>
      </c>
      <c r="K28">
        <v>7</v>
      </c>
      <c r="L28">
        <v>7</v>
      </c>
      <c r="M28">
        <v>6</v>
      </c>
      <c r="N28">
        <v>7</v>
      </c>
      <c r="O28">
        <v>6</v>
      </c>
      <c r="P28">
        <v>6</v>
      </c>
      <c r="Q28">
        <v>7</v>
      </c>
      <c r="R28">
        <v>6</v>
      </c>
      <c r="S28" s="3" t="s">
        <v>21</v>
      </c>
      <c r="T28" s="1" t="s">
        <v>26</v>
      </c>
      <c r="U28" s="1" t="s">
        <v>28</v>
      </c>
      <c r="V28" s="1" t="s">
        <v>28</v>
      </c>
      <c r="W28" s="1" t="s">
        <v>33</v>
      </c>
      <c r="X28" s="1" t="s">
        <v>49</v>
      </c>
      <c r="Y28" s="5">
        <v>1</v>
      </c>
    </row>
    <row r="29" spans="1:25">
      <c r="A29" s="2">
        <v>44641.765347222223</v>
      </c>
      <c r="B29" s="2">
        <v>44641.809444444443</v>
      </c>
      <c r="C29" s="1" t="s">
        <v>116</v>
      </c>
      <c r="D29" s="1" t="s">
        <v>117</v>
      </c>
      <c r="E29" s="1" t="s">
        <v>108</v>
      </c>
      <c r="F29">
        <v>10</v>
      </c>
      <c r="G29">
        <v>10</v>
      </c>
      <c r="H29">
        <v>10</v>
      </c>
      <c r="I29">
        <v>10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>
        <v>10</v>
      </c>
      <c r="Q29">
        <v>10</v>
      </c>
      <c r="R29">
        <v>10</v>
      </c>
      <c r="S29" s="3" t="s">
        <v>21</v>
      </c>
      <c r="T29" s="1" t="s">
        <v>25</v>
      </c>
      <c r="U29" s="1" t="s">
        <v>28</v>
      </c>
      <c r="V29" s="1" t="s">
        <v>29</v>
      </c>
      <c r="W29" s="1" t="s">
        <v>33</v>
      </c>
      <c r="X29" s="1" t="s">
        <v>49</v>
      </c>
      <c r="Y29" s="5">
        <v>1</v>
      </c>
    </row>
    <row r="30" spans="1:25">
      <c r="A30" s="2">
        <v>44641.891736111109</v>
      </c>
      <c r="B30" s="2">
        <v>44641.894108796296</v>
      </c>
      <c r="C30" s="1" t="s">
        <v>118</v>
      </c>
      <c r="D30" s="1" t="s">
        <v>119</v>
      </c>
      <c r="E30" s="1" t="s">
        <v>55</v>
      </c>
      <c r="F30">
        <v>10</v>
      </c>
      <c r="G30">
        <v>8</v>
      </c>
      <c r="H30">
        <v>8</v>
      </c>
      <c r="I30">
        <v>7</v>
      </c>
      <c r="J30">
        <v>10</v>
      </c>
      <c r="K30">
        <v>10</v>
      </c>
      <c r="L30">
        <v>10</v>
      </c>
      <c r="M30">
        <v>10</v>
      </c>
      <c r="N30">
        <v>10</v>
      </c>
      <c r="O30">
        <v>10</v>
      </c>
      <c r="P30">
        <v>10</v>
      </c>
      <c r="Q30">
        <v>9</v>
      </c>
      <c r="R30">
        <v>10</v>
      </c>
      <c r="S30" s="3" t="s">
        <v>21</v>
      </c>
      <c r="T30" s="1" t="s">
        <v>25</v>
      </c>
      <c r="U30" s="1" t="s">
        <v>28</v>
      </c>
      <c r="V30" s="1" t="s">
        <v>29</v>
      </c>
      <c r="W30" s="1" t="s">
        <v>33</v>
      </c>
      <c r="X30" s="1" t="s">
        <v>49</v>
      </c>
      <c r="Y30" s="5">
        <v>1</v>
      </c>
    </row>
    <row r="31" spans="1:25">
      <c r="A31" s="2">
        <v>44641.905497685184</v>
      </c>
      <c r="B31" s="2">
        <v>44641.910451388889</v>
      </c>
      <c r="C31" s="1" t="s">
        <v>120</v>
      </c>
      <c r="D31" s="1" t="s">
        <v>121</v>
      </c>
      <c r="E31" s="1" t="s">
        <v>122</v>
      </c>
      <c r="F31">
        <v>8</v>
      </c>
      <c r="G31">
        <v>8</v>
      </c>
      <c r="H31">
        <v>5</v>
      </c>
      <c r="I31">
        <v>5</v>
      </c>
      <c r="J31">
        <v>8</v>
      </c>
      <c r="K31">
        <v>8</v>
      </c>
      <c r="L31">
        <v>8</v>
      </c>
      <c r="M31">
        <v>8</v>
      </c>
      <c r="N31">
        <v>5</v>
      </c>
      <c r="O31">
        <v>8</v>
      </c>
      <c r="P31">
        <v>8</v>
      </c>
      <c r="Q31">
        <v>6</v>
      </c>
      <c r="R31">
        <v>5</v>
      </c>
      <c r="S31" s="3" t="s">
        <v>21</v>
      </c>
      <c r="T31" s="1" t="s">
        <v>25</v>
      </c>
      <c r="U31" s="1" t="s">
        <v>28</v>
      </c>
      <c r="V31" s="1" t="s">
        <v>28</v>
      </c>
      <c r="W31" s="1" t="s">
        <v>35</v>
      </c>
      <c r="X31" s="1" t="s">
        <v>49</v>
      </c>
      <c r="Y31" s="5">
        <v>1</v>
      </c>
    </row>
    <row r="32" spans="1:25">
      <c r="A32" s="2">
        <v>44641.928888888891</v>
      </c>
      <c r="B32" s="2">
        <v>44641.930752314816</v>
      </c>
      <c r="C32" s="1" t="s">
        <v>123</v>
      </c>
      <c r="D32" s="1" t="s">
        <v>124</v>
      </c>
      <c r="E32" s="1" t="s">
        <v>71</v>
      </c>
      <c r="F32">
        <v>7</v>
      </c>
      <c r="G32">
        <v>7</v>
      </c>
      <c r="H32">
        <v>7</v>
      </c>
      <c r="I32">
        <v>7</v>
      </c>
      <c r="J32">
        <v>5</v>
      </c>
      <c r="K32">
        <v>7</v>
      </c>
      <c r="L32">
        <v>7</v>
      </c>
      <c r="M32">
        <v>7</v>
      </c>
      <c r="N32">
        <v>6</v>
      </c>
      <c r="O32">
        <v>6</v>
      </c>
      <c r="P32">
        <v>6</v>
      </c>
      <c r="Q32">
        <v>6</v>
      </c>
      <c r="R32">
        <v>7</v>
      </c>
      <c r="S32" s="3" t="s">
        <v>21</v>
      </c>
      <c r="T32" s="1" t="s">
        <v>25</v>
      </c>
      <c r="U32" s="1" t="s">
        <v>28</v>
      </c>
      <c r="V32" s="1" t="s">
        <v>29</v>
      </c>
      <c r="W32" s="1" t="s">
        <v>33</v>
      </c>
      <c r="X32" s="1" t="s">
        <v>49</v>
      </c>
      <c r="Y32" s="5">
        <v>1</v>
      </c>
    </row>
    <row r="33" spans="1:25">
      <c r="A33" s="2">
        <v>44642.285439814812</v>
      </c>
      <c r="B33" s="2">
        <v>44642.289421296293</v>
      </c>
      <c r="C33" s="1" t="s">
        <v>125</v>
      </c>
      <c r="D33" s="1" t="s">
        <v>126</v>
      </c>
      <c r="E33" s="1" t="s">
        <v>55</v>
      </c>
      <c r="F33">
        <v>8</v>
      </c>
      <c r="G33">
        <v>8</v>
      </c>
      <c r="H33">
        <v>8</v>
      </c>
      <c r="I33">
        <v>8</v>
      </c>
      <c r="J33">
        <v>8</v>
      </c>
      <c r="K33">
        <v>8</v>
      </c>
      <c r="L33">
        <v>8</v>
      </c>
      <c r="M33">
        <v>7</v>
      </c>
      <c r="N33">
        <v>8</v>
      </c>
      <c r="O33">
        <v>9</v>
      </c>
      <c r="P33">
        <v>9</v>
      </c>
      <c r="Q33">
        <v>8</v>
      </c>
      <c r="R33">
        <v>8</v>
      </c>
      <c r="S33" s="3" t="s">
        <v>20</v>
      </c>
      <c r="T33" s="1" t="s">
        <v>25</v>
      </c>
      <c r="U33" s="1" t="s">
        <v>28</v>
      </c>
      <c r="V33" s="1" t="s">
        <v>29</v>
      </c>
      <c r="W33" s="1" t="s">
        <v>33</v>
      </c>
      <c r="X33" s="1" t="s">
        <v>49</v>
      </c>
      <c r="Y33" s="5">
        <v>1</v>
      </c>
    </row>
    <row r="34" spans="1:25">
      <c r="A34" s="2">
        <v>44642.332557870373</v>
      </c>
      <c r="B34" s="2">
        <v>44642.334502314814</v>
      </c>
      <c r="C34" s="1" t="s">
        <v>127</v>
      </c>
      <c r="D34" s="1" t="s">
        <v>128</v>
      </c>
      <c r="E34" s="1" t="s">
        <v>55</v>
      </c>
      <c r="F34">
        <v>8</v>
      </c>
      <c r="G34">
        <v>8</v>
      </c>
      <c r="H34">
        <v>5</v>
      </c>
      <c r="I34">
        <v>5</v>
      </c>
      <c r="J34">
        <v>7</v>
      </c>
      <c r="K34">
        <v>9</v>
      </c>
      <c r="L34">
        <v>9</v>
      </c>
      <c r="M34">
        <v>8</v>
      </c>
      <c r="N34">
        <v>9</v>
      </c>
      <c r="O34">
        <v>9</v>
      </c>
      <c r="P34">
        <v>9</v>
      </c>
      <c r="Q34">
        <v>8</v>
      </c>
      <c r="R34">
        <v>9</v>
      </c>
      <c r="S34" s="3" t="s">
        <v>21</v>
      </c>
      <c r="T34" s="1" t="s">
        <v>25</v>
      </c>
      <c r="U34" s="1" t="s">
        <v>28</v>
      </c>
      <c r="V34" s="1" t="s">
        <v>28</v>
      </c>
      <c r="W34" s="1" t="s">
        <v>33</v>
      </c>
      <c r="X34" s="1" t="s">
        <v>49</v>
      </c>
      <c r="Y34" s="5">
        <v>1</v>
      </c>
    </row>
    <row r="35" spans="1:25">
      <c r="A35" s="2">
        <v>44642.343043981484</v>
      </c>
      <c r="B35" s="2">
        <v>44642.345439814817</v>
      </c>
      <c r="C35" s="1" t="s">
        <v>129</v>
      </c>
      <c r="D35" s="1" t="s">
        <v>130</v>
      </c>
      <c r="E35" s="1" t="s">
        <v>131</v>
      </c>
      <c r="F35">
        <v>9</v>
      </c>
      <c r="G35">
        <v>9</v>
      </c>
      <c r="H35">
        <v>9</v>
      </c>
      <c r="I35">
        <v>9</v>
      </c>
      <c r="J35">
        <v>10</v>
      </c>
      <c r="K35">
        <v>10</v>
      </c>
      <c r="L35">
        <v>10</v>
      </c>
      <c r="M35">
        <v>9</v>
      </c>
      <c r="N35">
        <v>10</v>
      </c>
      <c r="O35">
        <v>10</v>
      </c>
      <c r="P35">
        <v>10</v>
      </c>
      <c r="Q35">
        <v>10</v>
      </c>
      <c r="R35">
        <v>9</v>
      </c>
      <c r="S35" s="3" t="s">
        <v>21</v>
      </c>
      <c r="T35" s="1" t="s">
        <v>25</v>
      </c>
      <c r="U35" s="1" t="s">
        <v>28</v>
      </c>
      <c r="V35" s="1" t="s">
        <v>28</v>
      </c>
      <c r="W35" s="1" t="s">
        <v>32</v>
      </c>
      <c r="X35" s="1" t="s">
        <v>49</v>
      </c>
      <c r="Y35" s="5">
        <v>1</v>
      </c>
    </row>
    <row r="36" spans="1:25">
      <c r="A36" s="2">
        <v>44642.334780092591</v>
      </c>
      <c r="B36" s="2">
        <v>44642.348402777781</v>
      </c>
      <c r="C36" s="1" t="s">
        <v>132</v>
      </c>
      <c r="D36" s="1" t="s">
        <v>133</v>
      </c>
      <c r="E36" s="1" t="s">
        <v>108</v>
      </c>
      <c r="F36">
        <v>7</v>
      </c>
      <c r="G36">
        <v>5</v>
      </c>
      <c r="H36">
        <v>5</v>
      </c>
      <c r="I36">
        <v>5</v>
      </c>
      <c r="J36">
        <v>7</v>
      </c>
      <c r="K36">
        <v>6</v>
      </c>
      <c r="L36">
        <v>9</v>
      </c>
      <c r="M36">
        <v>7</v>
      </c>
      <c r="N36">
        <v>8</v>
      </c>
      <c r="O36">
        <v>9</v>
      </c>
      <c r="P36">
        <v>7</v>
      </c>
      <c r="Q36">
        <v>8</v>
      </c>
      <c r="R36">
        <v>7</v>
      </c>
      <c r="S36" s="3" t="s">
        <v>19</v>
      </c>
      <c r="T36" s="1" t="s">
        <v>25</v>
      </c>
      <c r="U36" s="1" t="s">
        <v>28</v>
      </c>
      <c r="V36" s="1" t="s">
        <v>28</v>
      </c>
      <c r="W36" s="1" t="s">
        <v>35</v>
      </c>
      <c r="X36" s="1" t="s">
        <v>49</v>
      </c>
      <c r="Y36" s="5">
        <v>1</v>
      </c>
    </row>
    <row r="37" spans="1:25">
      <c r="A37" s="2">
        <v>44642.346736111111</v>
      </c>
      <c r="B37" s="2">
        <v>44642.349224537036</v>
      </c>
      <c r="C37" s="1" t="s">
        <v>134</v>
      </c>
      <c r="D37" s="1" t="s">
        <v>135</v>
      </c>
      <c r="E37" s="1" t="s">
        <v>136</v>
      </c>
      <c r="F37">
        <v>8</v>
      </c>
      <c r="G37">
        <v>7</v>
      </c>
      <c r="H37">
        <v>7</v>
      </c>
      <c r="I37">
        <v>6</v>
      </c>
      <c r="J37">
        <v>7</v>
      </c>
      <c r="K37">
        <v>6</v>
      </c>
      <c r="L37">
        <v>8</v>
      </c>
      <c r="M37">
        <v>8</v>
      </c>
      <c r="N37">
        <v>8</v>
      </c>
      <c r="O37">
        <v>8</v>
      </c>
      <c r="P37">
        <v>9</v>
      </c>
      <c r="Q37">
        <v>9</v>
      </c>
      <c r="R37">
        <v>9</v>
      </c>
      <c r="S37" s="3" t="s">
        <v>21</v>
      </c>
      <c r="T37" s="1" t="s">
        <v>25</v>
      </c>
      <c r="U37" s="1" t="s">
        <v>28</v>
      </c>
      <c r="V37" s="1" t="s">
        <v>29</v>
      </c>
      <c r="W37" s="1" t="s">
        <v>33</v>
      </c>
      <c r="X37" s="1" t="s">
        <v>49</v>
      </c>
      <c r="Y37" s="5">
        <v>1</v>
      </c>
    </row>
    <row r="38" spans="1:25">
      <c r="A38" s="2">
        <v>44642.34878472222</v>
      </c>
      <c r="B38" s="2">
        <v>44642.351018518515</v>
      </c>
      <c r="C38" s="1" t="s">
        <v>137</v>
      </c>
      <c r="D38" s="1" t="s">
        <v>138</v>
      </c>
      <c r="E38" s="1" t="s">
        <v>71</v>
      </c>
      <c r="F38">
        <v>10</v>
      </c>
      <c r="G38">
        <v>10</v>
      </c>
      <c r="H38">
        <v>7</v>
      </c>
      <c r="I38">
        <v>5</v>
      </c>
      <c r="J38">
        <v>8</v>
      </c>
      <c r="K38">
        <v>9</v>
      </c>
      <c r="L38">
        <v>10</v>
      </c>
      <c r="M38">
        <v>7</v>
      </c>
      <c r="N38">
        <v>8</v>
      </c>
      <c r="O38">
        <v>10</v>
      </c>
      <c r="P38">
        <v>7</v>
      </c>
      <c r="Q38">
        <v>10</v>
      </c>
      <c r="R38">
        <v>7</v>
      </c>
      <c r="S38" s="3" t="s">
        <v>21</v>
      </c>
      <c r="T38" s="1" t="s">
        <v>26</v>
      </c>
      <c r="U38" s="1" t="s">
        <v>28</v>
      </c>
      <c r="V38" s="1" t="s">
        <v>29</v>
      </c>
      <c r="W38" s="1" t="s">
        <v>33</v>
      </c>
      <c r="X38" s="1" t="s">
        <v>49</v>
      </c>
      <c r="Y38" s="5">
        <v>1</v>
      </c>
    </row>
    <row r="39" spans="1:25">
      <c r="A39" s="2">
        <v>44642.347326388888</v>
      </c>
      <c r="B39" s="2">
        <v>44642.351203703707</v>
      </c>
      <c r="C39" s="1" t="s">
        <v>139</v>
      </c>
      <c r="D39" s="1" t="s">
        <v>140</v>
      </c>
      <c r="E39" s="1" t="s">
        <v>141</v>
      </c>
      <c r="F39">
        <v>9</v>
      </c>
      <c r="G39">
        <v>9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10</v>
      </c>
      <c r="O39">
        <v>9</v>
      </c>
      <c r="P39">
        <v>10</v>
      </c>
      <c r="Q39">
        <v>10</v>
      </c>
      <c r="R39">
        <v>10</v>
      </c>
      <c r="S39" s="3" t="s">
        <v>21</v>
      </c>
      <c r="T39" s="1" t="s">
        <v>25</v>
      </c>
      <c r="U39" s="1" t="s">
        <v>28</v>
      </c>
      <c r="V39" s="1" t="s">
        <v>29</v>
      </c>
      <c r="W39" s="1" t="s">
        <v>35</v>
      </c>
      <c r="X39" s="1" t="s">
        <v>49</v>
      </c>
      <c r="Y39" s="5">
        <v>1</v>
      </c>
    </row>
    <row r="40" spans="1:25">
      <c r="A40" s="2">
        <v>44642.353368055556</v>
      </c>
      <c r="B40" s="2">
        <v>44642.355937499997</v>
      </c>
      <c r="C40" s="1" t="s">
        <v>142</v>
      </c>
      <c r="D40" s="1" t="s">
        <v>143</v>
      </c>
      <c r="E40" s="1" t="s">
        <v>71</v>
      </c>
      <c r="F40">
        <v>6</v>
      </c>
      <c r="G40">
        <v>7</v>
      </c>
      <c r="H40">
        <v>8</v>
      </c>
      <c r="I40">
        <v>7</v>
      </c>
      <c r="J40">
        <v>8</v>
      </c>
      <c r="K40">
        <v>8</v>
      </c>
      <c r="L40">
        <v>8</v>
      </c>
      <c r="M40">
        <v>9</v>
      </c>
      <c r="N40">
        <v>5</v>
      </c>
      <c r="O40">
        <v>6</v>
      </c>
      <c r="P40">
        <v>6</v>
      </c>
      <c r="Q40">
        <v>5</v>
      </c>
      <c r="R40">
        <v>7</v>
      </c>
      <c r="S40" s="3" t="s">
        <v>21</v>
      </c>
      <c r="T40" s="1" t="s">
        <v>25</v>
      </c>
      <c r="U40" s="1" t="s">
        <v>28</v>
      </c>
      <c r="V40" s="1" t="s">
        <v>29</v>
      </c>
      <c r="W40" s="1" t="s">
        <v>32</v>
      </c>
      <c r="X40" s="1" t="s">
        <v>49</v>
      </c>
      <c r="Y40" s="5">
        <v>1</v>
      </c>
    </row>
    <row r="41" spans="1:25">
      <c r="A41" s="2">
        <v>44642.357025462959</v>
      </c>
      <c r="B41" s="2">
        <v>44642.358622685184</v>
      </c>
      <c r="C41" s="1" t="s">
        <v>144</v>
      </c>
      <c r="D41" s="1" t="s">
        <v>145</v>
      </c>
      <c r="E41" s="1" t="s">
        <v>113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10</v>
      </c>
      <c r="M41">
        <v>10</v>
      </c>
      <c r="N41">
        <v>10</v>
      </c>
      <c r="O41">
        <v>10</v>
      </c>
      <c r="P41">
        <v>10</v>
      </c>
      <c r="Q41">
        <v>10</v>
      </c>
      <c r="R41">
        <v>10</v>
      </c>
      <c r="S41" s="3" t="s">
        <v>21</v>
      </c>
      <c r="T41" s="1" t="s">
        <v>26</v>
      </c>
      <c r="U41" s="1" t="s">
        <v>28</v>
      </c>
      <c r="V41" s="1" t="s">
        <v>29</v>
      </c>
      <c r="W41" s="1" t="s">
        <v>32</v>
      </c>
      <c r="X41" s="1" t="s">
        <v>49</v>
      </c>
      <c r="Y41" s="5">
        <v>1</v>
      </c>
    </row>
    <row r="42" spans="1:25">
      <c r="A42" s="2">
        <v>44642.366446759261</v>
      </c>
      <c r="B42" s="2">
        <v>44642.368125000001</v>
      </c>
      <c r="C42" s="1" t="s">
        <v>146</v>
      </c>
      <c r="D42" s="1" t="s">
        <v>147</v>
      </c>
      <c r="E42" s="1" t="s">
        <v>148</v>
      </c>
      <c r="F42">
        <v>5</v>
      </c>
      <c r="G42">
        <v>5</v>
      </c>
      <c r="H42">
        <v>5</v>
      </c>
      <c r="I42">
        <v>5</v>
      </c>
      <c r="J42">
        <v>5</v>
      </c>
      <c r="K42">
        <v>5</v>
      </c>
      <c r="L42">
        <v>5</v>
      </c>
      <c r="M42">
        <v>5</v>
      </c>
      <c r="N42">
        <v>5</v>
      </c>
      <c r="O42">
        <v>5</v>
      </c>
      <c r="P42">
        <v>5</v>
      </c>
      <c r="Q42">
        <v>5</v>
      </c>
      <c r="R42">
        <v>5</v>
      </c>
      <c r="S42" s="3" t="s">
        <v>19</v>
      </c>
      <c r="T42" s="1" t="s">
        <v>25</v>
      </c>
      <c r="U42" s="1" t="s">
        <v>28</v>
      </c>
      <c r="V42" s="1" t="s">
        <v>29</v>
      </c>
      <c r="W42" s="1" t="s">
        <v>32</v>
      </c>
      <c r="X42" s="1" t="s">
        <v>49</v>
      </c>
      <c r="Y42" s="5">
        <v>1</v>
      </c>
    </row>
    <row r="43" spans="1:25">
      <c r="A43" s="2">
        <v>44642.373182870368</v>
      </c>
      <c r="B43" s="2">
        <v>44642.375648148147</v>
      </c>
      <c r="C43" s="1" t="s">
        <v>149</v>
      </c>
      <c r="D43" s="1" t="s">
        <v>150</v>
      </c>
      <c r="E43" s="1" t="s">
        <v>55</v>
      </c>
      <c r="F43">
        <v>7</v>
      </c>
      <c r="G43">
        <v>7</v>
      </c>
      <c r="H43">
        <v>6</v>
      </c>
      <c r="I43">
        <v>5</v>
      </c>
      <c r="J43">
        <v>3</v>
      </c>
      <c r="K43">
        <v>3</v>
      </c>
      <c r="L43">
        <v>3</v>
      </c>
      <c r="M43">
        <v>6</v>
      </c>
      <c r="N43">
        <v>3</v>
      </c>
      <c r="O43">
        <v>3</v>
      </c>
      <c r="P43">
        <v>3</v>
      </c>
      <c r="Q43">
        <v>4</v>
      </c>
      <c r="R43">
        <v>4</v>
      </c>
      <c r="S43" s="3" t="s">
        <v>21</v>
      </c>
      <c r="T43" s="1" t="s">
        <v>25</v>
      </c>
      <c r="U43" s="1" t="s">
        <v>28</v>
      </c>
      <c r="V43" s="1" t="s">
        <v>28</v>
      </c>
      <c r="W43" s="1" t="s">
        <v>33</v>
      </c>
      <c r="X43" s="1" t="s">
        <v>49</v>
      </c>
      <c r="Y43" s="5">
        <v>1</v>
      </c>
    </row>
    <row r="44" spans="1:25">
      <c r="A44" s="2">
        <v>44642.372418981482</v>
      </c>
      <c r="B44" s="2">
        <v>44642.377465277779</v>
      </c>
      <c r="C44" s="1" t="s">
        <v>151</v>
      </c>
      <c r="D44" s="1" t="s">
        <v>152</v>
      </c>
      <c r="E44" s="1" t="s">
        <v>153</v>
      </c>
      <c r="F44">
        <v>9</v>
      </c>
      <c r="G44">
        <v>7</v>
      </c>
      <c r="H44">
        <v>6</v>
      </c>
      <c r="I44">
        <v>6</v>
      </c>
      <c r="J44">
        <v>5</v>
      </c>
      <c r="K44">
        <v>6</v>
      </c>
      <c r="L44">
        <v>6</v>
      </c>
      <c r="M44">
        <v>4</v>
      </c>
      <c r="N44">
        <v>6</v>
      </c>
      <c r="O44">
        <v>6</v>
      </c>
      <c r="P44">
        <v>5</v>
      </c>
      <c r="Q44">
        <v>6</v>
      </c>
      <c r="R44">
        <v>6</v>
      </c>
      <c r="S44" s="3" t="s">
        <v>19</v>
      </c>
      <c r="T44" s="1" t="s">
        <v>25</v>
      </c>
      <c r="U44" s="1" t="s">
        <v>28</v>
      </c>
      <c r="V44" s="1" t="s">
        <v>29</v>
      </c>
      <c r="W44" s="1" t="s">
        <v>32</v>
      </c>
      <c r="X44" s="1" t="s">
        <v>49</v>
      </c>
      <c r="Y44" s="5">
        <v>1</v>
      </c>
    </row>
    <row r="45" spans="1:25">
      <c r="A45" s="2">
        <v>44642.372662037036</v>
      </c>
      <c r="B45" s="2">
        <v>44642.377685185187</v>
      </c>
      <c r="C45" s="1" t="s">
        <v>154</v>
      </c>
      <c r="D45" s="1" t="s">
        <v>155</v>
      </c>
      <c r="E45" s="1" t="s">
        <v>156</v>
      </c>
      <c r="F45">
        <v>8</v>
      </c>
      <c r="G45">
        <v>8</v>
      </c>
      <c r="H45">
        <v>7</v>
      </c>
      <c r="I45">
        <v>7</v>
      </c>
      <c r="J45">
        <v>7</v>
      </c>
      <c r="K45">
        <v>9</v>
      </c>
      <c r="L45">
        <v>9</v>
      </c>
      <c r="M45">
        <v>9</v>
      </c>
      <c r="N45">
        <v>9</v>
      </c>
      <c r="O45">
        <v>9</v>
      </c>
      <c r="P45">
        <v>9</v>
      </c>
      <c r="Q45">
        <v>8</v>
      </c>
      <c r="R45">
        <v>8</v>
      </c>
      <c r="S45" s="3" t="s">
        <v>20</v>
      </c>
      <c r="T45" s="1" t="s">
        <v>25</v>
      </c>
      <c r="U45" s="1" t="s">
        <v>28</v>
      </c>
      <c r="V45" s="1" t="s">
        <v>28</v>
      </c>
      <c r="W45" s="1" t="s">
        <v>35</v>
      </c>
      <c r="X45" s="1" t="s">
        <v>49</v>
      </c>
      <c r="Y45" s="5">
        <v>1</v>
      </c>
    </row>
    <row r="46" spans="1:25">
      <c r="A46" s="2">
        <v>44642.376851851855</v>
      </c>
      <c r="B46" s="2">
        <v>44642.378935185188</v>
      </c>
      <c r="C46" s="1" t="s">
        <v>157</v>
      </c>
      <c r="D46" s="1" t="s">
        <v>158</v>
      </c>
      <c r="E46" s="1" t="s">
        <v>148</v>
      </c>
      <c r="F46">
        <v>10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10</v>
      </c>
      <c r="M46">
        <v>9</v>
      </c>
      <c r="N46">
        <v>10</v>
      </c>
      <c r="O46">
        <v>10</v>
      </c>
      <c r="P46">
        <v>10</v>
      </c>
      <c r="Q46">
        <v>10</v>
      </c>
      <c r="R46">
        <v>10</v>
      </c>
      <c r="S46" s="3" t="s">
        <v>19</v>
      </c>
      <c r="T46" s="1" t="s">
        <v>25</v>
      </c>
      <c r="U46" s="1" t="s">
        <v>28</v>
      </c>
      <c r="V46" s="1" t="s">
        <v>28</v>
      </c>
      <c r="W46" s="1" t="s">
        <v>32</v>
      </c>
      <c r="X46" s="1" t="s">
        <v>49</v>
      </c>
      <c r="Y46" s="5">
        <v>1</v>
      </c>
    </row>
    <row r="47" spans="1:25">
      <c r="A47" s="2">
        <v>44642.375775462962</v>
      </c>
      <c r="B47" s="2">
        <v>44642.381689814814</v>
      </c>
      <c r="C47" s="1" t="s">
        <v>159</v>
      </c>
      <c r="D47" s="1" t="s">
        <v>160</v>
      </c>
      <c r="E47" s="1" t="s">
        <v>161</v>
      </c>
      <c r="F47">
        <v>10</v>
      </c>
      <c r="G47">
        <v>10</v>
      </c>
      <c r="H47">
        <v>9</v>
      </c>
      <c r="I47">
        <v>9</v>
      </c>
      <c r="J47">
        <v>10</v>
      </c>
      <c r="K47">
        <v>10</v>
      </c>
      <c r="L47">
        <v>10</v>
      </c>
      <c r="M47">
        <v>10</v>
      </c>
      <c r="N47">
        <v>10</v>
      </c>
      <c r="O47">
        <v>10</v>
      </c>
      <c r="P47">
        <v>9</v>
      </c>
      <c r="Q47">
        <v>9</v>
      </c>
      <c r="R47">
        <v>9</v>
      </c>
      <c r="S47" s="3" t="s">
        <v>22</v>
      </c>
      <c r="T47" s="1" t="s">
        <v>25</v>
      </c>
      <c r="U47" s="1" t="s">
        <v>28</v>
      </c>
      <c r="V47" s="1" t="s">
        <v>28</v>
      </c>
      <c r="W47" s="1" t="s">
        <v>37</v>
      </c>
      <c r="X47" s="1" t="s">
        <v>49</v>
      </c>
      <c r="Y47" s="5">
        <v>1</v>
      </c>
    </row>
    <row r="48" spans="1:25">
      <c r="A48" s="2">
        <v>44642.396226851852</v>
      </c>
      <c r="B48" s="2">
        <v>44642.3983912037</v>
      </c>
      <c r="C48" s="1" t="s">
        <v>162</v>
      </c>
      <c r="D48" s="1" t="s">
        <v>163</v>
      </c>
      <c r="E48" s="1" t="s">
        <v>99</v>
      </c>
      <c r="F48">
        <v>9</v>
      </c>
      <c r="G48">
        <v>9</v>
      </c>
      <c r="H48">
        <v>9</v>
      </c>
      <c r="I48">
        <v>9</v>
      </c>
      <c r="J48">
        <v>9</v>
      </c>
      <c r="K48">
        <v>9</v>
      </c>
      <c r="L48">
        <v>9</v>
      </c>
      <c r="M48">
        <v>9</v>
      </c>
      <c r="N48">
        <v>9</v>
      </c>
      <c r="O48">
        <v>9</v>
      </c>
      <c r="P48">
        <v>9</v>
      </c>
      <c r="Q48">
        <v>9</v>
      </c>
      <c r="R48">
        <v>9</v>
      </c>
      <c r="S48" s="3" t="s">
        <v>19</v>
      </c>
      <c r="T48" s="1" t="s">
        <v>25</v>
      </c>
      <c r="U48" s="1" t="s">
        <v>28</v>
      </c>
      <c r="V48" s="1" t="s">
        <v>28</v>
      </c>
      <c r="W48" s="1" t="s">
        <v>35</v>
      </c>
      <c r="X48" s="1" t="s">
        <v>49</v>
      </c>
      <c r="Y48" s="5">
        <v>1</v>
      </c>
    </row>
    <row r="49" spans="1:25">
      <c r="A49" s="2">
        <v>44642.395682870374</v>
      </c>
      <c r="B49" s="2">
        <v>44642.40042824074</v>
      </c>
      <c r="C49" s="1" t="s">
        <v>164</v>
      </c>
      <c r="D49" s="1" t="s">
        <v>165</v>
      </c>
      <c r="E49" s="1" t="s">
        <v>71</v>
      </c>
      <c r="F49">
        <v>8</v>
      </c>
      <c r="G49">
        <v>5</v>
      </c>
      <c r="H49">
        <v>6</v>
      </c>
      <c r="I49">
        <v>4</v>
      </c>
      <c r="J49">
        <v>7</v>
      </c>
      <c r="K49">
        <v>8</v>
      </c>
      <c r="L49">
        <v>10</v>
      </c>
      <c r="M49">
        <v>7</v>
      </c>
      <c r="N49">
        <v>9</v>
      </c>
      <c r="O49">
        <v>9</v>
      </c>
      <c r="P49">
        <v>7</v>
      </c>
      <c r="Q49">
        <v>7</v>
      </c>
      <c r="R49">
        <v>6</v>
      </c>
      <c r="S49" s="3" t="s">
        <v>21</v>
      </c>
      <c r="T49" s="1" t="s">
        <v>25</v>
      </c>
      <c r="U49" s="1" t="s">
        <v>28</v>
      </c>
      <c r="V49" s="1" t="s">
        <v>28</v>
      </c>
      <c r="W49" s="1" t="s">
        <v>32</v>
      </c>
      <c r="X49" s="1" t="s">
        <v>49</v>
      </c>
      <c r="Y49" s="5">
        <v>1</v>
      </c>
    </row>
    <row r="50" spans="1:25">
      <c r="A50" s="2">
        <v>44642.397164351853</v>
      </c>
      <c r="B50" s="2">
        <v>44642.40053240741</v>
      </c>
      <c r="C50" s="1" t="s">
        <v>166</v>
      </c>
      <c r="D50" s="1" t="s">
        <v>167</v>
      </c>
      <c r="E50" s="1" t="s">
        <v>148</v>
      </c>
      <c r="F50">
        <v>9</v>
      </c>
      <c r="G50">
        <v>9</v>
      </c>
      <c r="H50">
        <v>9</v>
      </c>
      <c r="I50">
        <v>9</v>
      </c>
      <c r="J50">
        <v>9</v>
      </c>
      <c r="K50">
        <v>9</v>
      </c>
      <c r="L50">
        <v>8</v>
      </c>
      <c r="M50">
        <v>6</v>
      </c>
      <c r="N50">
        <v>9</v>
      </c>
      <c r="O50">
        <v>8</v>
      </c>
      <c r="P50">
        <v>6</v>
      </c>
      <c r="Q50">
        <v>7</v>
      </c>
      <c r="R50">
        <v>7</v>
      </c>
      <c r="S50" s="3" t="s">
        <v>19</v>
      </c>
      <c r="T50" s="1" t="s">
        <v>25</v>
      </c>
      <c r="U50" s="1" t="s">
        <v>28</v>
      </c>
      <c r="V50" s="1" t="s">
        <v>28</v>
      </c>
      <c r="W50" s="1" t="s">
        <v>32</v>
      </c>
      <c r="X50" s="1" t="s">
        <v>49</v>
      </c>
      <c r="Y50" s="5">
        <v>1</v>
      </c>
    </row>
    <row r="51" spans="1:25">
      <c r="A51" s="2">
        <v>44642.398182870369</v>
      </c>
      <c r="B51" s="2">
        <v>44642.40111111111</v>
      </c>
      <c r="C51" s="1" t="s">
        <v>168</v>
      </c>
      <c r="D51" s="1" t="s">
        <v>169</v>
      </c>
      <c r="E51" s="1" t="s">
        <v>170</v>
      </c>
      <c r="F51">
        <v>10</v>
      </c>
      <c r="G51">
        <v>10</v>
      </c>
      <c r="H51">
        <v>9</v>
      </c>
      <c r="I51">
        <v>10</v>
      </c>
      <c r="J51">
        <v>9</v>
      </c>
      <c r="K51">
        <v>10</v>
      </c>
      <c r="L51">
        <v>10</v>
      </c>
      <c r="M51">
        <v>9</v>
      </c>
      <c r="N51">
        <v>9</v>
      </c>
      <c r="O51">
        <v>10</v>
      </c>
      <c r="P51">
        <v>9</v>
      </c>
      <c r="Q51">
        <v>9</v>
      </c>
      <c r="R51">
        <v>9</v>
      </c>
      <c r="S51" s="3" t="s">
        <v>21</v>
      </c>
      <c r="T51" s="1" t="s">
        <v>26</v>
      </c>
      <c r="U51" s="1" t="s">
        <v>28</v>
      </c>
      <c r="V51" s="1" t="s">
        <v>29</v>
      </c>
      <c r="W51" s="1" t="s">
        <v>33</v>
      </c>
      <c r="X51" s="1" t="s">
        <v>49</v>
      </c>
      <c r="Y51" s="5">
        <v>1</v>
      </c>
    </row>
    <row r="52" spans="1:25">
      <c r="A52" s="2">
        <v>44642.399895833332</v>
      </c>
      <c r="B52" s="2">
        <v>44642.404062499998</v>
      </c>
      <c r="C52" s="1" t="s">
        <v>171</v>
      </c>
      <c r="D52" s="1" t="s">
        <v>172</v>
      </c>
      <c r="E52" s="1" t="s">
        <v>71</v>
      </c>
      <c r="F52">
        <v>7</v>
      </c>
      <c r="G52">
        <v>7</v>
      </c>
      <c r="H52">
        <v>7</v>
      </c>
      <c r="I52">
        <v>6</v>
      </c>
      <c r="J52">
        <v>8</v>
      </c>
      <c r="K52">
        <v>8</v>
      </c>
      <c r="L52">
        <v>9</v>
      </c>
      <c r="M52">
        <v>6</v>
      </c>
      <c r="N52">
        <v>8</v>
      </c>
      <c r="O52">
        <v>9</v>
      </c>
      <c r="P52">
        <v>8</v>
      </c>
      <c r="Q52">
        <v>9</v>
      </c>
      <c r="R52">
        <v>7</v>
      </c>
      <c r="S52" s="3" t="s">
        <v>22</v>
      </c>
      <c r="T52" s="1" t="s">
        <v>25</v>
      </c>
      <c r="U52" s="1" t="s">
        <v>28</v>
      </c>
      <c r="V52" s="1" t="s">
        <v>28</v>
      </c>
      <c r="W52" s="1" t="s">
        <v>33</v>
      </c>
      <c r="X52" s="1" t="s">
        <v>49</v>
      </c>
      <c r="Y52" s="5">
        <v>1</v>
      </c>
    </row>
    <row r="53" spans="1:25">
      <c r="A53" s="2">
        <v>44642.405023148145</v>
      </c>
      <c r="B53" s="2">
        <v>44642.407557870371</v>
      </c>
      <c r="C53" s="1" t="s">
        <v>173</v>
      </c>
      <c r="D53" s="1" t="s">
        <v>174</v>
      </c>
      <c r="E53" s="1" t="s">
        <v>148</v>
      </c>
      <c r="F53">
        <v>10</v>
      </c>
      <c r="G53">
        <v>10</v>
      </c>
      <c r="H53">
        <v>10</v>
      </c>
      <c r="I53">
        <v>8</v>
      </c>
      <c r="J53">
        <v>9</v>
      </c>
      <c r="K53">
        <v>9</v>
      </c>
      <c r="L53">
        <v>10</v>
      </c>
      <c r="M53">
        <v>10</v>
      </c>
      <c r="N53">
        <v>10</v>
      </c>
      <c r="O53">
        <v>10</v>
      </c>
      <c r="P53">
        <v>10</v>
      </c>
      <c r="Q53">
        <v>10</v>
      </c>
      <c r="R53">
        <v>10</v>
      </c>
      <c r="S53" s="3" t="s">
        <v>19</v>
      </c>
      <c r="T53" s="1" t="s">
        <v>25</v>
      </c>
      <c r="U53" s="1" t="s">
        <v>28</v>
      </c>
      <c r="V53" s="1" t="s">
        <v>28</v>
      </c>
      <c r="W53" s="1" t="s">
        <v>32</v>
      </c>
      <c r="X53" s="1" t="s">
        <v>49</v>
      </c>
      <c r="Y53" s="5">
        <v>1</v>
      </c>
    </row>
    <row r="54" spans="1:25">
      <c r="A54" s="2">
        <v>44642.406539351854</v>
      </c>
      <c r="B54" s="2">
        <v>44642.410034722219</v>
      </c>
      <c r="C54" s="1" t="s">
        <v>175</v>
      </c>
      <c r="D54" s="1" t="s">
        <v>176</v>
      </c>
      <c r="E54" s="1" t="s">
        <v>71</v>
      </c>
      <c r="F54">
        <v>5</v>
      </c>
      <c r="G54">
        <v>4</v>
      </c>
      <c r="H54">
        <v>3</v>
      </c>
      <c r="I54">
        <v>3</v>
      </c>
      <c r="J54">
        <v>5</v>
      </c>
      <c r="K54">
        <v>8</v>
      </c>
      <c r="L54">
        <v>8</v>
      </c>
      <c r="M54">
        <v>4</v>
      </c>
      <c r="N54">
        <v>8</v>
      </c>
      <c r="O54">
        <v>8</v>
      </c>
      <c r="P54">
        <v>5</v>
      </c>
      <c r="Q54">
        <v>8</v>
      </c>
      <c r="R54">
        <v>8</v>
      </c>
      <c r="S54" s="3" t="s">
        <v>20</v>
      </c>
      <c r="T54" s="1" t="s">
        <v>25</v>
      </c>
      <c r="U54" s="1" t="s">
        <v>28</v>
      </c>
      <c r="V54" s="1" t="s">
        <v>29</v>
      </c>
      <c r="W54" s="1" t="s">
        <v>33</v>
      </c>
      <c r="X54" s="1" t="s">
        <v>49</v>
      </c>
      <c r="Y54" s="5">
        <v>1</v>
      </c>
    </row>
    <row r="55" spans="1:25">
      <c r="A55" s="2">
        <v>44642.407152777778</v>
      </c>
      <c r="B55" s="2">
        <v>44642.410613425927</v>
      </c>
      <c r="C55" s="1" t="s">
        <v>177</v>
      </c>
      <c r="D55" s="1" t="s">
        <v>178</v>
      </c>
      <c r="E55" s="1" t="s">
        <v>71</v>
      </c>
      <c r="F55">
        <v>9</v>
      </c>
      <c r="G55">
        <v>10</v>
      </c>
      <c r="H55">
        <v>9</v>
      </c>
      <c r="I55">
        <v>9</v>
      </c>
      <c r="J55">
        <v>9</v>
      </c>
      <c r="K55">
        <v>10</v>
      </c>
      <c r="L55">
        <v>10</v>
      </c>
      <c r="M55">
        <v>9</v>
      </c>
      <c r="N55">
        <v>10</v>
      </c>
      <c r="O55">
        <v>10</v>
      </c>
      <c r="P55">
        <v>10</v>
      </c>
      <c r="Q55">
        <v>9</v>
      </c>
      <c r="R55">
        <v>8</v>
      </c>
      <c r="S55" s="3" t="s">
        <v>21</v>
      </c>
      <c r="T55" s="1" t="s">
        <v>25</v>
      </c>
      <c r="U55" s="1" t="s">
        <v>28</v>
      </c>
      <c r="V55" s="1" t="s">
        <v>28</v>
      </c>
      <c r="W55" s="1" t="s">
        <v>33</v>
      </c>
      <c r="X55" s="1" t="s">
        <v>49</v>
      </c>
      <c r="Y55" s="5">
        <v>1</v>
      </c>
    </row>
    <row r="56" spans="1:25">
      <c r="A56" s="2">
        <v>44642.412106481483</v>
      </c>
      <c r="B56" s="2">
        <v>44642.413842592592</v>
      </c>
      <c r="C56" s="1" t="s">
        <v>179</v>
      </c>
      <c r="D56" s="1" t="s">
        <v>180</v>
      </c>
      <c r="E56" s="1" t="s">
        <v>55</v>
      </c>
      <c r="F56">
        <v>8</v>
      </c>
      <c r="G56">
        <v>9</v>
      </c>
      <c r="H56">
        <v>7</v>
      </c>
      <c r="I56">
        <v>7</v>
      </c>
      <c r="J56">
        <v>7</v>
      </c>
      <c r="K56">
        <v>7</v>
      </c>
      <c r="L56">
        <v>6</v>
      </c>
      <c r="M56">
        <v>6</v>
      </c>
      <c r="N56">
        <v>7</v>
      </c>
      <c r="O56">
        <v>7</v>
      </c>
      <c r="P56">
        <v>6</v>
      </c>
      <c r="Q56">
        <v>8</v>
      </c>
      <c r="R56">
        <v>7</v>
      </c>
      <c r="S56" s="3" t="s">
        <v>22</v>
      </c>
      <c r="T56" s="1" t="s">
        <v>25</v>
      </c>
      <c r="U56" s="1" t="s">
        <v>28</v>
      </c>
      <c r="V56" s="1" t="s">
        <v>28</v>
      </c>
      <c r="W56" s="1" t="s">
        <v>32</v>
      </c>
      <c r="X56" s="1" t="s">
        <v>49</v>
      </c>
      <c r="Y56" s="5">
        <v>1</v>
      </c>
    </row>
    <row r="57" spans="1:25">
      <c r="A57" s="2">
        <v>44642.414502314816</v>
      </c>
      <c r="B57" s="2">
        <v>44642.418900462966</v>
      </c>
      <c r="C57" s="1" t="s">
        <v>181</v>
      </c>
      <c r="D57" s="1" t="s">
        <v>182</v>
      </c>
      <c r="E57" s="1" t="s">
        <v>61</v>
      </c>
      <c r="F57">
        <v>8</v>
      </c>
      <c r="G57">
        <v>8</v>
      </c>
      <c r="H57">
        <v>8</v>
      </c>
      <c r="I57">
        <v>10</v>
      </c>
      <c r="J57">
        <v>8</v>
      </c>
      <c r="K57">
        <v>8</v>
      </c>
      <c r="L57">
        <v>8</v>
      </c>
      <c r="M57">
        <v>8</v>
      </c>
      <c r="N57">
        <v>8</v>
      </c>
      <c r="O57">
        <v>8</v>
      </c>
      <c r="P57">
        <v>8</v>
      </c>
      <c r="Q57">
        <v>8</v>
      </c>
      <c r="R57">
        <v>8</v>
      </c>
      <c r="S57" s="3" t="s">
        <v>19</v>
      </c>
      <c r="T57" s="1" t="s">
        <v>25</v>
      </c>
      <c r="U57" s="1" t="s">
        <v>28</v>
      </c>
      <c r="V57" s="1" t="s">
        <v>28</v>
      </c>
      <c r="W57" s="1" t="s">
        <v>34</v>
      </c>
      <c r="X57" s="1" t="s">
        <v>49</v>
      </c>
      <c r="Y57" s="5">
        <v>1</v>
      </c>
    </row>
    <row r="58" spans="1:25">
      <c r="A58" s="2">
        <v>44642.416018518517</v>
      </c>
      <c r="B58" s="2">
        <v>44642.41909722222</v>
      </c>
      <c r="C58" s="1" t="s">
        <v>183</v>
      </c>
      <c r="D58" s="1" t="s">
        <v>184</v>
      </c>
      <c r="E58" s="1" t="s">
        <v>185</v>
      </c>
      <c r="F58">
        <v>10</v>
      </c>
      <c r="G58">
        <v>10</v>
      </c>
      <c r="H58">
        <v>10</v>
      </c>
      <c r="I58">
        <v>10</v>
      </c>
      <c r="J58">
        <v>10</v>
      </c>
      <c r="K58">
        <v>10</v>
      </c>
      <c r="L58">
        <v>10</v>
      </c>
      <c r="M58">
        <v>10</v>
      </c>
      <c r="N58">
        <v>10</v>
      </c>
      <c r="O58">
        <v>10</v>
      </c>
      <c r="P58">
        <v>10</v>
      </c>
      <c r="Q58">
        <v>10</v>
      </c>
      <c r="R58">
        <v>10</v>
      </c>
      <c r="S58" s="3" t="s">
        <v>21</v>
      </c>
      <c r="T58" s="1" t="s">
        <v>25</v>
      </c>
      <c r="U58" s="1" t="s">
        <v>28</v>
      </c>
      <c r="V58" s="1" t="s">
        <v>28</v>
      </c>
      <c r="W58" s="1" t="s">
        <v>35</v>
      </c>
      <c r="X58" s="1" t="s">
        <v>49</v>
      </c>
      <c r="Y58" s="5">
        <v>1</v>
      </c>
    </row>
    <row r="59" spans="1:25">
      <c r="A59" s="2">
        <v>44642.422106481485</v>
      </c>
      <c r="B59" s="2">
        <v>44642.424756944441</v>
      </c>
      <c r="C59" s="1" t="s">
        <v>186</v>
      </c>
      <c r="D59" s="1" t="s">
        <v>187</v>
      </c>
      <c r="E59" s="1" t="s">
        <v>188</v>
      </c>
      <c r="F59">
        <v>8</v>
      </c>
      <c r="G59">
        <v>8</v>
      </c>
      <c r="H59">
        <v>8</v>
      </c>
      <c r="I59">
        <v>8</v>
      </c>
      <c r="J59">
        <v>9</v>
      </c>
      <c r="K59">
        <v>10</v>
      </c>
      <c r="L59">
        <v>10</v>
      </c>
      <c r="M59">
        <v>6</v>
      </c>
      <c r="N59">
        <v>10</v>
      </c>
      <c r="O59">
        <v>10</v>
      </c>
      <c r="P59">
        <v>9</v>
      </c>
      <c r="Q59">
        <v>10</v>
      </c>
      <c r="R59">
        <v>10</v>
      </c>
      <c r="S59" s="3" t="s">
        <v>21</v>
      </c>
      <c r="T59" s="1" t="s">
        <v>25</v>
      </c>
      <c r="U59" s="1" t="s">
        <v>28</v>
      </c>
      <c r="V59" s="1" t="s">
        <v>29</v>
      </c>
      <c r="W59" s="1" t="s">
        <v>32</v>
      </c>
      <c r="X59" s="1" t="s">
        <v>49</v>
      </c>
      <c r="Y59" s="5">
        <v>1</v>
      </c>
    </row>
    <row r="60" spans="1:25">
      <c r="A60" s="2">
        <v>44642.427025462966</v>
      </c>
      <c r="B60" s="2">
        <v>44642.428796296299</v>
      </c>
      <c r="C60" s="1" t="s">
        <v>189</v>
      </c>
      <c r="D60" s="1" t="s">
        <v>190</v>
      </c>
      <c r="E60" s="1" t="s">
        <v>71</v>
      </c>
      <c r="F60">
        <v>9</v>
      </c>
      <c r="G60">
        <v>8</v>
      </c>
      <c r="H60">
        <v>8</v>
      </c>
      <c r="I60">
        <v>8</v>
      </c>
      <c r="J60">
        <v>9</v>
      </c>
      <c r="K60">
        <v>7</v>
      </c>
      <c r="L60">
        <v>10</v>
      </c>
      <c r="M60">
        <v>9</v>
      </c>
      <c r="N60">
        <v>9</v>
      </c>
      <c r="O60">
        <v>8</v>
      </c>
      <c r="P60">
        <v>8</v>
      </c>
      <c r="Q60">
        <v>9</v>
      </c>
      <c r="R60">
        <v>9</v>
      </c>
      <c r="S60" s="3" t="s">
        <v>21</v>
      </c>
      <c r="T60" s="1" t="s">
        <v>25</v>
      </c>
      <c r="U60" s="1" t="s">
        <v>28</v>
      </c>
      <c r="V60" s="1" t="s">
        <v>29</v>
      </c>
      <c r="W60" s="1" t="s">
        <v>33</v>
      </c>
      <c r="X60" s="1" t="s">
        <v>49</v>
      </c>
      <c r="Y60" s="5">
        <v>1</v>
      </c>
    </row>
    <row r="61" spans="1:25">
      <c r="A61" s="2">
        <v>44642.425057870372</v>
      </c>
      <c r="B61" s="2">
        <v>44642.43037037037</v>
      </c>
      <c r="C61" s="1" t="s">
        <v>191</v>
      </c>
      <c r="D61" s="1" t="s">
        <v>192</v>
      </c>
      <c r="E61" s="1" t="s">
        <v>193</v>
      </c>
      <c r="F61">
        <v>10</v>
      </c>
      <c r="G61">
        <v>10</v>
      </c>
      <c r="H61">
        <v>10</v>
      </c>
      <c r="I61">
        <v>10</v>
      </c>
      <c r="J61">
        <v>9</v>
      </c>
      <c r="K61">
        <v>10</v>
      </c>
      <c r="L61">
        <v>10</v>
      </c>
      <c r="M61">
        <v>9</v>
      </c>
      <c r="N61">
        <v>10</v>
      </c>
      <c r="O61">
        <v>10</v>
      </c>
      <c r="P61">
        <v>10</v>
      </c>
      <c r="Q61">
        <v>9</v>
      </c>
      <c r="R61">
        <v>10</v>
      </c>
      <c r="S61" s="3" t="s">
        <v>21</v>
      </c>
      <c r="T61" s="1" t="s">
        <v>25</v>
      </c>
      <c r="U61" s="1" t="s">
        <v>28</v>
      </c>
      <c r="V61" s="1" t="s">
        <v>29</v>
      </c>
      <c r="W61" s="1" t="s">
        <v>32</v>
      </c>
      <c r="X61" s="1" t="s">
        <v>49</v>
      </c>
      <c r="Y61" s="5">
        <v>1</v>
      </c>
    </row>
    <row r="62" spans="1:25">
      <c r="A62" s="2">
        <v>44642.434212962966</v>
      </c>
      <c r="B62" s="2">
        <v>44642.440775462965</v>
      </c>
      <c r="C62" s="1" t="s">
        <v>194</v>
      </c>
      <c r="D62" s="1" t="s">
        <v>195</v>
      </c>
      <c r="E62" s="1" t="s">
        <v>185</v>
      </c>
      <c r="F62">
        <v>10</v>
      </c>
      <c r="G62">
        <v>10</v>
      </c>
      <c r="H62">
        <v>9</v>
      </c>
      <c r="I62">
        <v>9</v>
      </c>
      <c r="J62">
        <v>9</v>
      </c>
      <c r="K62">
        <v>10</v>
      </c>
      <c r="L62">
        <v>10</v>
      </c>
      <c r="M62">
        <v>9</v>
      </c>
      <c r="N62">
        <v>10</v>
      </c>
      <c r="O62">
        <v>10</v>
      </c>
      <c r="P62">
        <v>10</v>
      </c>
      <c r="Q62">
        <v>10</v>
      </c>
      <c r="R62">
        <v>9</v>
      </c>
      <c r="S62" s="3" t="s">
        <v>21</v>
      </c>
      <c r="T62" s="1" t="s">
        <v>25</v>
      </c>
      <c r="U62" s="1" t="s">
        <v>28</v>
      </c>
      <c r="V62" s="1" t="s">
        <v>29</v>
      </c>
      <c r="W62" s="1" t="s">
        <v>33</v>
      </c>
      <c r="X62" s="1" t="s">
        <v>49</v>
      </c>
      <c r="Y62" s="5">
        <v>1</v>
      </c>
    </row>
    <row r="63" spans="1:25">
      <c r="A63" s="2">
        <v>44642.442499999997</v>
      </c>
      <c r="B63" s="2">
        <v>44642.444687499999</v>
      </c>
      <c r="C63" s="1" t="s">
        <v>196</v>
      </c>
      <c r="D63" s="1" t="s">
        <v>197</v>
      </c>
      <c r="E63" s="1" t="s">
        <v>55</v>
      </c>
      <c r="F63">
        <v>8</v>
      </c>
      <c r="G63">
        <v>7</v>
      </c>
      <c r="H63">
        <v>7</v>
      </c>
      <c r="I63">
        <v>6</v>
      </c>
      <c r="J63">
        <v>7</v>
      </c>
      <c r="K63">
        <v>8</v>
      </c>
      <c r="L63">
        <v>7</v>
      </c>
      <c r="M63">
        <v>6</v>
      </c>
      <c r="N63">
        <v>6</v>
      </c>
      <c r="O63">
        <v>6</v>
      </c>
      <c r="P63">
        <v>7</v>
      </c>
      <c r="Q63">
        <v>8</v>
      </c>
      <c r="R63">
        <v>7</v>
      </c>
      <c r="S63" s="3" t="s">
        <v>19</v>
      </c>
      <c r="T63" s="1" t="s">
        <v>25</v>
      </c>
      <c r="U63" s="1" t="s">
        <v>28</v>
      </c>
      <c r="V63" s="1" t="s">
        <v>28</v>
      </c>
      <c r="W63" s="1" t="s">
        <v>33</v>
      </c>
      <c r="X63" s="1" t="s">
        <v>49</v>
      </c>
      <c r="Y63" s="5">
        <v>1</v>
      </c>
    </row>
    <row r="64" spans="1:25">
      <c r="A64" s="2">
        <v>44642.443865740737</v>
      </c>
      <c r="B64" s="2">
        <v>44642.445810185185</v>
      </c>
      <c r="C64" s="1" t="s">
        <v>198</v>
      </c>
      <c r="D64" s="1" t="s">
        <v>199</v>
      </c>
      <c r="E64" s="1" t="s">
        <v>200</v>
      </c>
      <c r="F64">
        <v>2</v>
      </c>
      <c r="G64">
        <v>1</v>
      </c>
      <c r="H64">
        <v>1</v>
      </c>
      <c r="I64">
        <v>0</v>
      </c>
      <c r="J64">
        <v>3</v>
      </c>
      <c r="K64">
        <v>0</v>
      </c>
      <c r="L64">
        <v>1</v>
      </c>
      <c r="M64">
        <v>0</v>
      </c>
      <c r="N64">
        <v>1</v>
      </c>
      <c r="O64">
        <v>2</v>
      </c>
      <c r="P64">
        <v>1</v>
      </c>
      <c r="Q64">
        <v>0</v>
      </c>
      <c r="R64">
        <v>0</v>
      </c>
      <c r="S64" s="3" t="s">
        <v>21</v>
      </c>
      <c r="T64" s="1" t="s">
        <v>25</v>
      </c>
      <c r="U64" s="1" t="s">
        <v>28</v>
      </c>
      <c r="V64" s="1" t="s">
        <v>29</v>
      </c>
      <c r="W64" s="1" t="s">
        <v>35</v>
      </c>
      <c r="X64" s="1" t="s">
        <v>49</v>
      </c>
      <c r="Y64" s="5">
        <v>1</v>
      </c>
    </row>
    <row r="65" spans="1:25">
      <c r="A65" s="2">
        <v>44642.440162037034</v>
      </c>
      <c r="B65" s="2">
        <v>44642.450590277775</v>
      </c>
      <c r="C65" s="1" t="s">
        <v>201</v>
      </c>
      <c r="D65" s="1" t="s">
        <v>202</v>
      </c>
      <c r="E65" s="1" t="s">
        <v>71</v>
      </c>
      <c r="F65">
        <v>7</v>
      </c>
      <c r="G65">
        <v>7</v>
      </c>
      <c r="H65">
        <v>7</v>
      </c>
      <c r="I65">
        <v>6</v>
      </c>
      <c r="J65">
        <v>8</v>
      </c>
      <c r="K65">
        <v>7</v>
      </c>
      <c r="L65">
        <v>6</v>
      </c>
      <c r="M65">
        <v>6</v>
      </c>
      <c r="N65">
        <v>8</v>
      </c>
      <c r="O65">
        <v>9</v>
      </c>
      <c r="P65">
        <v>7</v>
      </c>
      <c r="Q65">
        <v>7</v>
      </c>
      <c r="R65">
        <v>7</v>
      </c>
      <c r="S65" s="3" t="s">
        <v>19</v>
      </c>
      <c r="T65" s="1" t="s">
        <v>25</v>
      </c>
      <c r="U65" s="1" t="s">
        <v>28</v>
      </c>
      <c r="V65" s="1" t="s">
        <v>29</v>
      </c>
      <c r="W65" s="1" t="s">
        <v>33</v>
      </c>
      <c r="X65" s="1" t="s">
        <v>49</v>
      </c>
      <c r="Y65" s="5">
        <v>1</v>
      </c>
    </row>
    <row r="66" spans="1:25">
      <c r="A66" s="2">
        <v>44642.466932870368</v>
      </c>
      <c r="B66" s="2">
        <v>44642.468564814815</v>
      </c>
      <c r="C66" s="1" t="s">
        <v>203</v>
      </c>
      <c r="D66" s="1" t="s">
        <v>204</v>
      </c>
      <c r="E66" s="1" t="s">
        <v>71</v>
      </c>
      <c r="F66">
        <v>8</v>
      </c>
      <c r="G66">
        <v>8</v>
      </c>
      <c r="H66">
        <v>7</v>
      </c>
      <c r="I66">
        <v>6</v>
      </c>
      <c r="J66">
        <v>8</v>
      </c>
      <c r="K66">
        <v>9</v>
      </c>
      <c r="L66">
        <v>8</v>
      </c>
      <c r="M66">
        <v>8</v>
      </c>
      <c r="N66">
        <v>8</v>
      </c>
      <c r="O66">
        <v>8</v>
      </c>
      <c r="P66">
        <v>8</v>
      </c>
      <c r="Q66">
        <v>8</v>
      </c>
      <c r="R66">
        <v>7</v>
      </c>
      <c r="S66" s="3" t="s">
        <v>21</v>
      </c>
      <c r="T66" s="1" t="s">
        <v>25</v>
      </c>
      <c r="U66" s="1" t="s">
        <v>28</v>
      </c>
      <c r="V66" s="1" t="s">
        <v>28</v>
      </c>
      <c r="W66" s="1" t="s">
        <v>33</v>
      </c>
      <c r="X66" s="1" t="s">
        <v>49</v>
      </c>
      <c r="Y66" s="5">
        <v>1</v>
      </c>
    </row>
    <row r="67" spans="1:25">
      <c r="A67" s="2">
        <v>44642.468807870369</v>
      </c>
      <c r="B67" s="2">
        <v>44642.474178240744</v>
      </c>
      <c r="C67" s="1" t="s">
        <v>205</v>
      </c>
      <c r="D67" s="1" t="s">
        <v>206</v>
      </c>
      <c r="E67" s="1" t="s">
        <v>71</v>
      </c>
      <c r="F67">
        <v>10</v>
      </c>
      <c r="G67">
        <v>10</v>
      </c>
      <c r="H67">
        <v>10</v>
      </c>
      <c r="I67">
        <v>9</v>
      </c>
      <c r="J67">
        <v>10</v>
      </c>
      <c r="K67">
        <v>10</v>
      </c>
      <c r="L67">
        <v>10</v>
      </c>
      <c r="M67">
        <v>9</v>
      </c>
      <c r="N67">
        <v>10</v>
      </c>
      <c r="O67">
        <v>10</v>
      </c>
      <c r="P67">
        <v>9</v>
      </c>
      <c r="Q67">
        <v>10</v>
      </c>
      <c r="R67">
        <v>10</v>
      </c>
      <c r="S67" s="3" t="s">
        <v>21</v>
      </c>
      <c r="T67" s="1" t="s">
        <v>25</v>
      </c>
      <c r="U67" s="1" t="s">
        <v>28</v>
      </c>
      <c r="V67" s="1" t="s">
        <v>29</v>
      </c>
      <c r="W67" s="1" t="s">
        <v>35</v>
      </c>
      <c r="X67" s="1" t="s">
        <v>49</v>
      </c>
      <c r="Y67" s="5">
        <v>1</v>
      </c>
    </row>
    <row r="68" spans="1:25">
      <c r="A68" s="2">
        <v>44642.44263888889</v>
      </c>
      <c r="B68" s="2">
        <v>44642.478784722225</v>
      </c>
      <c r="C68" s="1" t="s">
        <v>207</v>
      </c>
      <c r="D68" s="1" t="s">
        <v>208</v>
      </c>
      <c r="E68" s="1" t="s">
        <v>113</v>
      </c>
      <c r="F68">
        <v>10</v>
      </c>
      <c r="G68">
        <v>10</v>
      </c>
      <c r="H68">
        <v>10</v>
      </c>
      <c r="I68">
        <v>10</v>
      </c>
      <c r="J68">
        <v>10</v>
      </c>
      <c r="K68">
        <v>10</v>
      </c>
      <c r="L68">
        <v>10</v>
      </c>
      <c r="M68">
        <v>10</v>
      </c>
      <c r="N68">
        <v>10</v>
      </c>
      <c r="O68">
        <v>10</v>
      </c>
      <c r="P68">
        <v>10</v>
      </c>
      <c r="Q68">
        <v>10</v>
      </c>
      <c r="R68">
        <v>10</v>
      </c>
      <c r="S68" s="3" t="s">
        <v>21</v>
      </c>
      <c r="T68" s="1" t="s">
        <v>25</v>
      </c>
      <c r="U68" s="1" t="s">
        <v>28</v>
      </c>
      <c r="V68" s="1" t="s">
        <v>29</v>
      </c>
      <c r="W68" s="1" t="s">
        <v>32</v>
      </c>
      <c r="X68" s="1" t="s">
        <v>49</v>
      </c>
      <c r="Y68" s="5">
        <v>1</v>
      </c>
    </row>
    <row r="69" spans="1:25">
      <c r="A69" s="2">
        <v>44642.48641203704</v>
      </c>
      <c r="B69" s="2">
        <v>44642.487824074073</v>
      </c>
      <c r="C69" s="1" t="s">
        <v>209</v>
      </c>
      <c r="D69" s="1" t="s">
        <v>210</v>
      </c>
      <c r="E69" s="1" t="s">
        <v>200</v>
      </c>
      <c r="F69">
        <v>10</v>
      </c>
      <c r="G69">
        <v>10</v>
      </c>
      <c r="H69">
        <v>10</v>
      </c>
      <c r="I69">
        <v>9</v>
      </c>
      <c r="J69">
        <v>9</v>
      </c>
      <c r="K69">
        <v>10</v>
      </c>
      <c r="L69">
        <v>10</v>
      </c>
      <c r="M69">
        <v>9</v>
      </c>
      <c r="N69">
        <v>10</v>
      </c>
      <c r="O69">
        <v>10</v>
      </c>
      <c r="P69">
        <v>10</v>
      </c>
      <c r="Q69">
        <v>10</v>
      </c>
      <c r="R69">
        <v>10</v>
      </c>
      <c r="S69" s="3" t="s">
        <v>21</v>
      </c>
      <c r="T69" s="1" t="s">
        <v>25</v>
      </c>
      <c r="U69" s="1" t="s">
        <v>28</v>
      </c>
      <c r="V69" s="1" t="s">
        <v>29</v>
      </c>
      <c r="W69" s="1" t="s">
        <v>32</v>
      </c>
      <c r="X69" s="1" t="s">
        <v>49</v>
      </c>
      <c r="Y69" s="5">
        <v>1</v>
      </c>
    </row>
    <row r="70" spans="1:25">
      <c r="A70" s="2">
        <v>44642.497881944444</v>
      </c>
      <c r="B70" s="2">
        <v>44642.499826388892</v>
      </c>
      <c r="C70" s="1" t="s">
        <v>211</v>
      </c>
      <c r="D70" s="1" t="s">
        <v>212</v>
      </c>
      <c r="E70" s="1" t="s">
        <v>213</v>
      </c>
      <c r="F70">
        <v>10</v>
      </c>
      <c r="G70">
        <v>9</v>
      </c>
      <c r="H70">
        <v>10</v>
      </c>
      <c r="I70">
        <v>9</v>
      </c>
      <c r="J70">
        <v>10</v>
      </c>
      <c r="K70">
        <v>10</v>
      </c>
      <c r="L70">
        <v>10</v>
      </c>
      <c r="M70">
        <v>8</v>
      </c>
      <c r="N70">
        <v>10</v>
      </c>
      <c r="O70">
        <v>10</v>
      </c>
      <c r="P70">
        <v>10</v>
      </c>
      <c r="Q70">
        <v>10</v>
      </c>
      <c r="R70">
        <v>7</v>
      </c>
      <c r="S70" s="3" t="s">
        <v>19</v>
      </c>
      <c r="T70" s="1" t="s">
        <v>25</v>
      </c>
      <c r="U70" s="1" t="s">
        <v>28</v>
      </c>
      <c r="V70" s="1" t="s">
        <v>29</v>
      </c>
      <c r="W70" s="1" t="s">
        <v>33</v>
      </c>
      <c r="X70" s="1" t="s">
        <v>49</v>
      </c>
      <c r="Y70" s="5">
        <v>1</v>
      </c>
    </row>
    <row r="71" spans="1:25">
      <c r="A71" s="2">
        <v>44642.501921296294</v>
      </c>
      <c r="B71" s="2">
        <v>44642.504108796296</v>
      </c>
      <c r="C71" s="1" t="s">
        <v>214</v>
      </c>
      <c r="D71" s="1" t="s">
        <v>215</v>
      </c>
      <c r="E71" s="1" t="s">
        <v>141</v>
      </c>
      <c r="F71">
        <v>9</v>
      </c>
      <c r="G71">
        <v>9</v>
      </c>
      <c r="H71">
        <v>9</v>
      </c>
      <c r="I71">
        <v>9</v>
      </c>
      <c r="J71">
        <v>9</v>
      </c>
      <c r="K71">
        <v>9</v>
      </c>
      <c r="L71">
        <v>9</v>
      </c>
      <c r="M71">
        <v>9</v>
      </c>
      <c r="N71">
        <v>9</v>
      </c>
      <c r="O71">
        <v>9</v>
      </c>
      <c r="P71">
        <v>9</v>
      </c>
      <c r="Q71">
        <v>8</v>
      </c>
      <c r="R71">
        <v>8</v>
      </c>
      <c r="S71" s="3" t="s">
        <v>20</v>
      </c>
      <c r="T71" s="1" t="s">
        <v>25</v>
      </c>
      <c r="U71" s="1" t="s">
        <v>28</v>
      </c>
      <c r="V71" s="1" t="s">
        <v>29</v>
      </c>
      <c r="W71" s="1" t="s">
        <v>33</v>
      </c>
      <c r="X71" s="1" t="s">
        <v>49</v>
      </c>
      <c r="Y71" s="5">
        <v>1</v>
      </c>
    </row>
    <row r="72" spans="1:25">
      <c r="A72" s="2">
        <v>44642.498773148145</v>
      </c>
      <c r="B72" s="2">
        <v>44642.504710648151</v>
      </c>
      <c r="C72" s="1" t="s">
        <v>216</v>
      </c>
      <c r="D72" s="1" t="s">
        <v>217</v>
      </c>
      <c r="E72" s="1" t="s">
        <v>55</v>
      </c>
      <c r="F72">
        <v>7</v>
      </c>
      <c r="G72">
        <v>8</v>
      </c>
      <c r="H72">
        <v>8</v>
      </c>
      <c r="I72">
        <v>7</v>
      </c>
      <c r="J72">
        <v>7</v>
      </c>
      <c r="K72">
        <v>9</v>
      </c>
      <c r="L72">
        <v>7</v>
      </c>
      <c r="M72">
        <v>7</v>
      </c>
      <c r="N72">
        <v>8</v>
      </c>
      <c r="O72">
        <v>9</v>
      </c>
      <c r="P72">
        <v>8</v>
      </c>
      <c r="Q72">
        <v>8</v>
      </c>
      <c r="R72">
        <v>7</v>
      </c>
      <c r="S72" s="3" t="s">
        <v>20</v>
      </c>
      <c r="T72" s="1" t="s">
        <v>25</v>
      </c>
      <c r="U72" s="1" t="s">
        <v>28</v>
      </c>
      <c r="V72" s="1" t="s">
        <v>28</v>
      </c>
      <c r="W72" s="1" t="s">
        <v>33</v>
      </c>
      <c r="X72" s="1" t="s">
        <v>49</v>
      </c>
      <c r="Y72" s="5">
        <v>1</v>
      </c>
    </row>
    <row r="73" spans="1:25">
      <c r="A73" s="2">
        <v>44642.473958333336</v>
      </c>
      <c r="B73" s="2">
        <v>44642.506354166668</v>
      </c>
      <c r="C73" s="1" t="s">
        <v>218</v>
      </c>
      <c r="D73" s="1" t="s">
        <v>219</v>
      </c>
      <c r="E73" s="1" t="s">
        <v>113</v>
      </c>
      <c r="F73">
        <v>8</v>
      </c>
      <c r="G73">
        <v>8</v>
      </c>
      <c r="H73">
        <v>7</v>
      </c>
      <c r="I73">
        <v>6</v>
      </c>
      <c r="J73">
        <v>7</v>
      </c>
      <c r="K73">
        <v>7</v>
      </c>
      <c r="L73">
        <v>8</v>
      </c>
      <c r="M73">
        <v>7</v>
      </c>
      <c r="N73">
        <v>10</v>
      </c>
      <c r="O73">
        <v>10</v>
      </c>
      <c r="P73">
        <v>9</v>
      </c>
      <c r="Q73">
        <v>10</v>
      </c>
      <c r="R73">
        <v>8</v>
      </c>
      <c r="S73" s="3" t="s">
        <v>21</v>
      </c>
      <c r="T73" s="1" t="s">
        <v>25</v>
      </c>
      <c r="U73" s="1" t="s">
        <v>28</v>
      </c>
      <c r="V73" s="1" t="s">
        <v>28</v>
      </c>
      <c r="W73" s="1" t="s">
        <v>33</v>
      </c>
      <c r="X73" s="1" t="s">
        <v>49</v>
      </c>
      <c r="Y73" s="5">
        <v>1</v>
      </c>
    </row>
    <row r="74" spans="1:25">
      <c r="A74" s="2">
        <v>44642.516562500001</v>
      </c>
      <c r="B74" s="2">
        <v>44642.518055555556</v>
      </c>
      <c r="C74" s="1" t="s">
        <v>220</v>
      </c>
      <c r="D74" s="1" t="s">
        <v>221</v>
      </c>
      <c r="E74" s="1" t="s">
        <v>222</v>
      </c>
      <c r="F74">
        <v>4</v>
      </c>
      <c r="G74">
        <v>5</v>
      </c>
      <c r="H74">
        <v>6</v>
      </c>
      <c r="I74">
        <v>5</v>
      </c>
      <c r="J74">
        <v>5</v>
      </c>
      <c r="K74">
        <v>5</v>
      </c>
      <c r="L74">
        <v>6</v>
      </c>
      <c r="M74">
        <v>6</v>
      </c>
      <c r="N74">
        <v>6</v>
      </c>
      <c r="O74">
        <v>6</v>
      </c>
      <c r="P74">
        <v>6</v>
      </c>
      <c r="Q74">
        <v>5</v>
      </c>
      <c r="R74">
        <v>5</v>
      </c>
      <c r="S74" s="3" t="s">
        <v>19</v>
      </c>
      <c r="T74" s="1" t="s">
        <v>26</v>
      </c>
      <c r="U74" s="1" t="s">
        <v>28</v>
      </c>
      <c r="V74" s="1" t="s">
        <v>28</v>
      </c>
      <c r="W74" s="1" t="s">
        <v>32</v>
      </c>
      <c r="X74" s="1" t="s">
        <v>49</v>
      </c>
      <c r="Y74" s="5">
        <v>1</v>
      </c>
    </row>
    <row r="75" spans="1:25">
      <c r="A75" s="2">
        <v>44642.527511574073</v>
      </c>
      <c r="B75" s="2">
        <v>44642.529675925929</v>
      </c>
      <c r="C75" s="1" t="s">
        <v>223</v>
      </c>
      <c r="D75" s="1" t="s">
        <v>224</v>
      </c>
      <c r="E75" s="1" t="s">
        <v>71</v>
      </c>
      <c r="F75">
        <v>8</v>
      </c>
      <c r="G75">
        <v>8</v>
      </c>
      <c r="H75">
        <v>8</v>
      </c>
      <c r="I75">
        <v>8</v>
      </c>
      <c r="J75">
        <v>10</v>
      </c>
      <c r="K75">
        <v>10</v>
      </c>
      <c r="L75">
        <v>10</v>
      </c>
      <c r="M75">
        <v>10</v>
      </c>
      <c r="N75">
        <v>10</v>
      </c>
      <c r="O75">
        <v>10</v>
      </c>
      <c r="P75">
        <v>10</v>
      </c>
      <c r="Q75">
        <v>10</v>
      </c>
      <c r="R75">
        <v>10</v>
      </c>
      <c r="S75" s="3" t="s">
        <v>21</v>
      </c>
      <c r="T75" s="1" t="s">
        <v>26</v>
      </c>
      <c r="U75" s="1" t="s">
        <v>28</v>
      </c>
      <c r="V75" s="1" t="s">
        <v>28</v>
      </c>
      <c r="W75" s="1" t="s">
        <v>33</v>
      </c>
      <c r="X75" s="1" t="s">
        <v>49</v>
      </c>
      <c r="Y75" s="5">
        <v>1</v>
      </c>
    </row>
    <row r="76" spans="1:25">
      <c r="A76" s="2">
        <v>44642.527673611112</v>
      </c>
      <c r="B76" s="2">
        <v>44642.530497685184</v>
      </c>
      <c r="C76" s="1" t="s">
        <v>225</v>
      </c>
      <c r="D76" s="1" t="s">
        <v>226</v>
      </c>
      <c r="E76" s="1" t="s">
        <v>227</v>
      </c>
      <c r="F76">
        <v>10</v>
      </c>
      <c r="G76">
        <v>10</v>
      </c>
      <c r="H76">
        <v>10</v>
      </c>
      <c r="I76">
        <v>10</v>
      </c>
      <c r="J76">
        <v>10</v>
      </c>
      <c r="K76">
        <v>10</v>
      </c>
      <c r="L76">
        <v>10</v>
      </c>
      <c r="M76">
        <v>10</v>
      </c>
      <c r="N76">
        <v>10</v>
      </c>
      <c r="O76">
        <v>10</v>
      </c>
      <c r="P76">
        <v>10</v>
      </c>
      <c r="Q76">
        <v>10</v>
      </c>
      <c r="R76">
        <v>10</v>
      </c>
      <c r="S76" s="3" t="s">
        <v>22</v>
      </c>
      <c r="T76" s="1" t="s">
        <v>25</v>
      </c>
      <c r="U76" s="1" t="s">
        <v>28</v>
      </c>
      <c r="V76" s="1" t="s">
        <v>28</v>
      </c>
      <c r="W76" s="1" t="s">
        <v>33</v>
      </c>
      <c r="X76" s="1" t="s">
        <v>49</v>
      </c>
      <c r="Y76" s="5">
        <v>1</v>
      </c>
    </row>
    <row r="77" spans="1:25">
      <c r="A77" s="2">
        <v>44642.535381944443</v>
      </c>
      <c r="B77" s="2">
        <v>44642.538622685184</v>
      </c>
      <c r="C77" s="1" t="s">
        <v>228</v>
      </c>
      <c r="D77" s="1" t="s">
        <v>229</v>
      </c>
      <c r="E77" s="1" t="s">
        <v>71</v>
      </c>
      <c r="F77">
        <v>8</v>
      </c>
      <c r="G77">
        <v>8</v>
      </c>
      <c r="H77">
        <v>8</v>
      </c>
      <c r="I77">
        <v>8</v>
      </c>
      <c r="J77">
        <v>9</v>
      </c>
      <c r="K77">
        <v>9</v>
      </c>
      <c r="L77">
        <v>9</v>
      </c>
      <c r="M77">
        <v>8</v>
      </c>
      <c r="N77">
        <v>8</v>
      </c>
      <c r="O77">
        <v>8</v>
      </c>
      <c r="P77">
        <v>8</v>
      </c>
      <c r="Q77">
        <v>9</v>
      </c>
      <c r="R77">
        <v>9</v>
      </c>
      <c r="S77" s="3" t="s">
        <v>22</v>
      </c>
      <c r="T77" s="1" t="s">
        <v>25</v>
      </c>
      <c r="U77" s="1" t="s">
        <v>28</v>
      </c>
      <c r="V77" s="1" t="s">
        <v>29</v>
      </c>
      <c r="W77" s="1" t="s">
        <v>32</v>
      </c>
      <c r="X77" s="1" t="s">
        <v>49</v>
      </c>
      <c r="Y77" s="5">
        <v>1</v>
      </c>
    </row>
    <row r="78" spans="1:25">
      <c r="A78" s="2">
        <v>44642.543993055559</v>
      </c>
      <c r="B78" s="2">
        <v>44642.546064814815</v>
      </c>
      <c r="C78" s="1" t="s">
        <v>230</v>
      </c>
      <c r="D78" s="1" t="s">
        <v>231</v>
      </c>
      <c r="E78" s="1" t="s">
        <v>108</v>
      </c>
      <c r="F78">
        <v>8</v>
      </c>
      <c r="G78">
        <v>8</v>
      </c>
      <c r="H78">
        <v>9</v>
      </c>
      <c r="I78">
        <v>9</v>
      </c>
      <c r="J78">
        <v>5</v>
      </c>
      <c r="K78">
        <v>7</v>
      </c>
      <c r="L78">
        <v>7</v>
      </c>
      <c r="M78">
        <v>7</v>
      </c>
      <c r="N78">
        <v>5</v>
      </c>
      <c r="O78">
        <v>6</v>
      </c>
      <c r="P78">
        <v>8</v>
      </c>
      <c r="Q78">
        <v>7</v>
      </c>
      <c r="R78">
        <v>7</v>
      </c>
      <c r="S78" s="3" t="s">
        <v>21</v>
      </c>
      <c r="T78" s="1" t="s">
        <v>25</v>
      </c>
      <c r="U78" s="1" t="s">
        <v>28</v>
      </c>
      <c r="V78" s="1" t="s">
        <v>29</v>
      </c>
      <c r="W78" s="1" t="s">
        <v>33</v>
      </c>
      <c r="X78" s="1" t="s">
        <v>49</v>
      </c>
      <c r="Y78" s="5">
        <v>1</v>
      </c>
    </row>
    <row r="79" spans="1:25">
      <c r="A79" s="2">
        <v>44642.548310185186</v>
      </c>
      <c r="B79" s="2">
        <v>44642.550023148149</v>
      </c>
      <c r="C79" s="1" t="s">
        <v>232</v>
      </c>
      <c r="D79" s="1" t="s">
        <v>233</v>
      </c>
      <c r="E79" s="1" t="s">
        <v>55</v>
      </c>
      <c r="F79">
        <v>9</v>
      </c>
      <c r="G79">
        <v>8</v>
      </c>
      <c r="H79">
        <v>8</v>
      </c>
      <c r="I79">
        <v>8</v>
      </c>
      <c r="J79">
        <v>8</v>
      </c>
      <c r="K79">
        <v>8</v>
      </c>
      <c r="L79">
        <v>8</v>
      </c>
      <c r="M79">
        <v>8</v>
      </c>
      <c r="N79">
        <v>8</v>
      </c>
      <c r="O79">
        <v>8</v>
      </c>
      <c r="P79">
        <v>8</v>
      </c>
      <c r="Q79">
        <v>8</v>
      </c>
      <c r="R79">
        <v>8</v>
      </c>
      <c r="S79" s="3" t="s">
        <v>21</v>
      </c>
      <c r="T79" s="1" t="s">
        <v>25</v>
      </c>
      <c r="U79" s="1" t="s">
        <v>28</v>
      </c>
      <c r="V79" s="1" t="s">
        <v>29</v>
      </c>
      <c r="W79" s="1" t="s">
        <v>32</v>
      </c>
      <c r="X79" s="1" t="s">
        <v>49</v>
      </c>
      <c r="Y79" s="5">
        <v>1</v>
      </c>
    </row>
    <row r="80" spans="1:25">
      <c r="A80" s="2">
        <v>44642.55773148148</v>
      </c>
      <c r="B80" s="2">
        <v>44642.560173611113</v>
      </c>
      <c r="C80" s="1" t="s">
        <v>234</v>
      </c>
      <c r="D80" s="1" t="s">
        <v>235</v>
      </c>
      <c r="E80" s="1" t="s">
        <v>236</v>
      </c>
      <c r="F80">
        <v>10</v>
      </c>
      <c r="G80">
        <v>10</v>
      </c>
      <c r="H80">
        <v>10</v>
      </c>
      <c r="I80">
        <v>10</v>
      </c>
      <c r="J80">
        <v>10</v>
      </c>
      <c r="K80">
        <v>10</v>
      </c>
      <c r="L80">
        <v>10</v>
      </c>
      <c r="M80">
        <v>10</v>
      </c>
      <c r="N80">
        <v>10</v>
      </c>
      <c r="O80">
        <v>10</v>
      </c>
      <c r="P80">
        <v>10</v>
      </c>
      <c r="Q80">
        <v>10</v>
      </c>
      <c r="R80">
        <v>10</v>
      </c>
      <c r="S80" s="3" t="s">
        <v>19</v>
      </c>
      <c r="T80" s="1" t="s">
        <v>25</v>
      </c>
      <c r="U80" s="1" t="s">
        <v>28</v>
      </c>
      <c r="V80" s="1" t="s">
        <v>29</v>
      </c>
      <c r="W80" s="1" t="s">
        <v>33</v>
      </c>
      <c r="X80" s="1" t="s">
        <v>49</v>
      </c>
      <c r="Y80" s="5">
        <v>1</v>
      </c>
    </row>
    <row r="81" spans="1:25">
      <c r="A81" s="2">
        <v>44642.544872685183</v>
      </c>
      <c r="B81" s="2">
        <v>44642.567430555559</v>
      </c>
      <c r="C81" s="1" t="s">
        <v>237</v>
      </c>
      <c r="D81" s="1" t="s">
        <v>238</v>
      </c>
      <c r="E81" s="1" t="s">
        <v>239</v>
      </c>
      <c r="F81">
        <v>8</v>
      </c>
      <c r="G81">
        <v>9</v>
      </c>
      <c r="H81">
        <v>9</v>
      </c>
      <c r="I81">
        <v>9</v>
      </c>
      <c r="J81">
        <v>9</v>
      </c>
      <c r="K81">
        <v>9</v>
      </c>
      <c r="L81">
        <v>9</v>
      </c>
      <c r="M81">
        <v>9</v>
      </c>
      <c r="N81">
        <v>9</v>
      </c>
      <c r="O81">
        <v>9</v>
      </c>
      <c r="P81">
        <v>9</v>
      </c>
      <c r="Q81">
        <v>9</v>
      </c>
      <c r="R81">
        <v>9</v>
      </c>
      <c r="S81" s="3" t="s">
        <v>19</v>
      </c>
      <c r="T81" s="1" t="s">
        <v>25</v>
      </c>
      <c r="U81" s="1" t="s">
        <v>28</v>
      </c>
      <c r="V81" s="1" t="s">
        <v>29</v>
      </c>
      <c r="W81" s="1" t="s">
        <v>33</v>
      </c>
      <c r="X81" s="1" t="s">
        <v>49</v>
      </c>
      <c r="Y81" s="5">
        <v>1</v>
      </c>
    </row>
    <row r="82" spans="1:25">
      <c r="A82" s="2">
        <v>44642.585972222223</v>
      </c>
      <c r="B82" s="2">
        <v>44642.590509259258</v>
      </c>
      <c r="C82" s="1" t="s">
        <v>240</v>
      </c>
      <c r="D82" s="1" t="s">
        <v>241</v>
      </c>
      <c r="E82" s="1" t="s">
        <v>71</v>
      </c>
      <c r="F82">
        <v>10</v>
      </c>
      <c r="G82">
        <v>10</v>
      </c>
      <c r="H82">
        <v>10</v>
      </c>
      <c r="I82">
        <v>10</v>
      </c>
      <c r="J82">
        <v>10</v>
      </c>
      <c r="K82">
        <v>10</v>
      </c>
      <c r="L82">
        <v>10</v>
      </c>
      <c r="M82">
        <v>9</v>
      </c>
      <c r="N82">
        <v>9</v>
      </c>
      <c r="O82">
        <v>10</v>
      </c>
      <c r="P82">
        <v>10</v>
      </c>
      <c r="Q82">
        <v>9</v>
      </c>
      <c r="R82">
        <v>9</v>
      </c>
      <c r="S82" s="3" t="s">
        <v>20</v>
      </c>
      <c r="T82" s="1" t="s">
        <v>25</v>
      </c>
      <c r="U82" s="1" t="s">
        <v>28</v>
      </c>
      <c r="V82" s="1" t="s">
        <v>29</v>
      </c>
      <c r="W82" s="1" t="s">
        <v>32</v>
      </c>
      <c r="X82" s="1" t="s">
        <v>49</v>
      </c>
      <c r="Y82" s="5">
        <v>1</v>
      </c>
    </row>
    <row r="83" spans="1:25">
      <c r="A83" s="2">
        <v>44642.55746527778</v>
      </c>
      <c r="B83" s="2">
        <v>44642.610243055555</v>
      </c>
      <c r="C83" s="1" t="s">
        <v>242</v>
      </c>
      <c r="D83" s="1" t="s">
        <v>243</v>
      </c>
      <c r="E83" s="1" t="s">
        <v>71</v>
      </c>
      <c r="F83">
        <v>10</v>
      </c>
      <c r="G83">
        <v>10</v>
      </c>
      <c r="H83">
        <v>10</v>
      </c>
      <c r="I83">
        <v>10</v>
      </c>
      <c r="J83">
        <v>10</v>
      </c>
      <c r="K83">
        <v>10</v>
      </c>
      <c r="L83">
        <v>10</v>
      </c>
      <c r="M83">
        <v>10</v>
      </c>
      <c r="N83">
        <v>10</v>
      </c>
      <c r="O83">
        <v>10</v>
      </c>
      <c r="P83">
        <v>10</v>
      </c>
      <c r="Q83">
        <v>10</v>
      </c>
      <c r="R83">
        <v>10</v>
      </c>
      <c r="S83" s="3" t="s">
        <v>20</v>
      </c>
      <c r="T83" s="1" t="s">
        <v>26</v>
      </c>
      <c r="U83" s="1" t="s">
        <v>28</v>
      </c>
      <c r="V83" s="1" t="s">
        <v>29</v>
      </c>
      <c r="W83" s="1" t="s">
        <v>38</v>
      </c>
      <c r="X83" s="1" t="s">
        <v>49</v>
      </c>
      <c r="Y83" s="5">
        <v>1</v>
      </c>
    </row>
    <row r="84" spans="1:25">
      <c r="A84" s="2">
        <v>44642.607569444444</v>
      </c>
      <c r="B84" s="2">
        <v>44642.61173611111</v>
      </c>
      <c r="C84" s="1" t="s">
        <v>244</v>
      </c>
      <c r="D84" s="1" t="s">
        <v>245</v>
      </c>
      <c r="E84" s="1" t="s">
        <v>246</v>
      </c>
      <c r="F84">
        <v>8</v>
      </c>
      <c r="G84">
        <v>8</v>
      </c>
      <c r="H84">
        <v>8</v>
      </c>
      <c r="I84">
        <v>8</v>
      </c>
      <c r="J84">
        <v>10</v>
      </c>
      <c r="K84">
        <v>10</v>
      </c>
      <c r="L84">
        <v>10</v>
      </c>
      <c r="M84">
        <v>9</v>
      </c>
      <c r="N84">
        <v>8</v>
      </c>
      <c r="O84">
        <v>7</v>
      </c>
      <c r="P84">
        <v>7</v>
      </c>
      <c r="Q84">
        <v>7</v>
      </c>
      <c r="R84">
        <v>8</v>
      </c>
      <c r="S84" s="3" t="s">
        <v>21</v>
      </c>
      <c r="T84" s="1" t="s">
        <v>25</v>
      </c>
      <c r="U84" s="1" t="s">
        <v>28</v>
      </c>
      <c r="V84" s="1" t="s">
        <v>29</v>
      </c>
      <c r="W84" s="1" t="s">
        <v>35</v>
      </c>
      <c r="X84" s="1" t="s">
        <v>49</v>
      </c>
      <c r="Y84" s="5">
        <v>1</v>
      </c>
    </row>
    <row r="85" spans="1:25">
      <c r="A85" s="2">
        <v>44642.612592592595</v>
      </c>
      <c r="B85" s="2">
        <v>44642.617546296293</v>
      </c>
      <c r="C85" s="1" t="s">
        <v>247</v>
      </c>
      <c r="D85" s="1" t="s">
        <v>248</v>
      </c>
      <c r="E85" s="1" t="s">
        <v>71</v>
      </c>
      <c r="F85">
        <v>8</v>
      </c>
      <c r="G85">
        <v>8</v>
      </c>
      <c r="H85">
        <v>8</v>
      </c>
      <c r="I85">
        <v>8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>
        <v>10</v>
      </c>
      <c r="Q85">
        <v>10</v>
      </c>
      <c r="R85">
        <v>10</v>
      </c>
      <c r="S85" s="3" t="s">
        <v>22</v>
      </c>
      <c r="T85" s="1" t="s">
        <v>25</v>
      </c>
      <c r="U85" s="1" t="s">
        <v>28</v>
      </c>
      <c r="V85" s="1" t="s">
        <v>28</v>
      </c>
      <c r="W85" s="1" t="s">
        <v>33</v>
      </c>
      <c r="X85" s="1" t="s">
        <v>49</v>
      </c>
      <c r="Y85" s="5">
        <v>1</v>
      </c>
    </row>
    <row r="86" spans="1:25">
      <c r="A86" s="2">
        <v>44642.621041666665</v>
      </c>
      <c r="B86" s="2">
        <v>44642.623599537037</v>
      </c>
      <c r="C86" s="1" t="s">
        <v>249</v>
      </c>
      <c r="D86" s="1" t="s">
        <v>250</v>
      </c>
      <c r="E86" s="1" t="s">
        <v>141</v>
      </c>
      <c r="F86">
        <v>10</v>
      </c>
      <c r="G86">
        <v>10</v>
      </c>
      <c r="H86">
        <v>10</v>
      </c>
      <c r="I86">
        <v>10</v>
      </c>
      <c r="J86">
        <v>10</v>
      </c>
      <c r="K86">
        <v>10</v>
      </c>
      <c r="L86">
        <v>10</v>
      </c>
      <c r="M86">
        <v>10</v>
      </c>
      <c r="N86">
        <v>10</v>
      </c>
      <c r="O86">
        <v>10</v>
      </c>
      <c r="P86">
        <v>10</v>
      </c>
      <c r="Q86">
        <v>10</v>
      </c>
      <c r="R86">
        <v>10</v>
      </c>
      <c r="S86" s="3" t="s">
        <v>22</v>
      </c>
      <c r="T86" s="1" t="s">
        <v>25</v>
      </c>
      <c r="U86" s="1" t="s">
        <v>28</v>
      </c>
      <c r="V86" s="1" t="s">
        <v>28</v>
      </c>
      <c r="W86" s="1" t="s">
        <v>33</v>
      </c>
      <c r="X86" s="1" t="s">
        <v>49</v>
      </c>
      <c r="Y86" s="5">
        <v>1</v>
      </c>
    </row>
    <row r="87" spans="1:25">
      <c r="A87" s="2">
        <v>44642.635011574072</v>
      </c>
      <c r="B87" s="2">
        <v>44642.636643518519</v>
      </c>
      <c r="C87" s="1" t="s">
        <v>251</v>
      </c>
      <c r="D87" s="1" t="s">
        <v>252</v>
      </c>
      <c r="E87" s="1" t="s">
        <v>253</v>
      </c>
      <c r="F87">
        <v>9</v>
      </c>
      <c r="G87">
        <v>9</v>
      </c>
      <c r="H87">
        <v>9</v>
      </c>
      <c r="I87">
        <v>9</v>
      </c>
      <c r="J87">
        <v>9</v>
      </c>
      <c r="K87">
        <v>9</v>
      </c>
      <c r="L87">
        <v>9</v>
      </c>
      <c r="M87">
        <v>9</v>
      </c>
      <c r="N87">
        <v>9</v>
      </c>
      <c r="O87">
        <v>9</v>
      </c>
      <c r="P87">
        <v>9</v>
      </c>
      <c r="Q87">
        <v>9</v>
      </c>
      <c r="R87">
        <v>9</v>
      </c>
      <c r="S87" s="3" t="s">
        <v>19</v>
      </c>
      <c r="T87" s="1" t="s">
        <v>25</v>
      </c>
      <c r="U87" s="1" t="s">
        <v>28</v>
      </c>
      <c r="V87" s="1" t="s">
        <v>29</v>
      </c>
      <c r="W87" s="1" t="s">
        <v>33</v>
      </c>
      <c r="X87" s="1" t="s">
        <v>49</v>
      </c>
      <c r="Y87" s="5">
        <v>1</v>
      </c>
    </row>
    <row r="88" spans="1:25">
      <c r="A88" s="2">
        <v>44642.653506944444</v>
      </c>
      <c r="B88" s="2">
        <v>44642.655486111114</v>
      </c>
      <c r="C88" s="1" t="s">
        <v>254</v>
      </c>
      <c r="D88" s="1" t="s">
        <v>255</v>
      </c>
      <c r="E88" s="1" t="s">
        <v>71</v>
      </c>
      <c r="F88">
        <v>9</v>
      </c>
      <c r="G88">
        <v>8</v>
      </c>
      <c r="H88">
        <v>9</v>
      </c>
      <c r="I88">
        <v>8</v>
      </c>
      <c r="J88">
        <v>8</v>
      </c>
      <c r="K88">
        <v>8</v>
      </c>
      <c r="L88">
        <v>8</v>
      </c>
      <c r="M88">
        <v>7</v>
      </c>
      <c r="N88">
        <v>8</v>
      </c>
      <c r="O88">
        <v>9</v>
      </c>
      <c r="P88">
        <v>9</v>
      </c>
      <c r="Q88">
        <v>9</v>
      </c>
      <c r="R88">
        <v>9</v>
      </c>
      <c r="S88" s="3" t="s">
        <v>22</v>
      </c>
      <c r="T88" s="1" t="s">
        <v>25</v>
      </c>
      <c r="U88" s="1" t="s">
        <v>28</v>
      </c>
      <c r="V88" s="1" t="s">
        <v>28</v>
      </c>
      <c r="W88" s="1" t="s">
        <v>33</v>
      </c>
      <c r="X88" s="1" t="s">
        <v>49</v>
      </c>
      <c r="Y88" s="5">
        <v>1</v>
      </c>
    </row>
    <row r="89" spans="1:25">
      <c r="A89" s="2">
        <v>44642.713807870372</v>
      </c>
      <c r="B89" s="2">
        <v>44642.715624999997</v>
      </c>
      <c r="C89" s="1" t="s">
        <v>256</v>
      </c>
      <c r="D89" s="1" t="s">
        <v>257</v>
      </c>
      <c r="E89" s="1" t="s">
        <v>71</v>
      </c>
      <c r="F89">
        <v>10</v>
      </c>
      <c r="G89">
        <v>10</v>
      </c>
      <c r="H89">
        <v>10</v>
      </c>
      <c r="I89">
        <v>10</v>
      </c>
      <c r="J89">
        <v>10</v>
      </c>
      <c r="K89">
        <v>10</v>
      </c>
      <c r="L89">
        <v>10</v>
      </c>
      <c r="M89">
        <v>10</v>
      </c>
      <c r="N89">
        <v>10</v>
      </c>
      <c r="O89">
        <v>10</v>
      </c>
      <c r="P89">
        <v>10</v>
      </c>
      <c r="Q89">
        <v>10</v>
      </c>
      <c r="R89">
        <v>10</v>
      </c>
      <c r="S89" s="3" t="s">
        <v>19</v>
      </c>
      <c r="T89" s="1" t="s">
        <v>25</v>
      </c>
      <c r="U89" s="1" t="s">
        <v>28</v>
      </c>
      <c r="V89" s="1" t="s">
        <v>29</v>
      </c>
      <c r="W89" s="1" t="s">
        <v>32</v>
      </c>
      <c r="X89" s="1" t="s">
        <v>49</v>
      </c>
      <c r="Y89" s="5">
        <v>1</v>
      </c>
    </row>
    <row r="90" spans="1:25">
      <c r="A90" s="2">
        <v>44642.818935185183</v>
      </c>
      <c r="B90" s="2">
        <v>44642.821944444448</v>
      </c>
      <c r="C90" s="1" t="s">
        <v>258</v>
      </c>
      <c r="D90" s="1" t="s">
        <v>259</v>
      </c>
      <c r="E90" s="1" t="s">
        <v>260</v>
      </c>
      <c r="F90">
        <v>10</v>
      </c>
      <c r="G90">
        <v>10</v>
      </c>
      <c r="H90">
        <v>10</v>
      </c>
      <c r="I90">
        <v>10</v>
      </c>
      <c r="J90">
        <v>10</v>
      </c>
      <c r="K90">
        <v>10</v>
      </c>
      <c r="L90">
        <v>10</v>
      </c>
      <c r="M90">
        <v>10</v>
      </c>
      <c r="N90">
        <v>10</v>
      </c>
      <c r="O90">
        <v>10</v>
      </c>
      <c r="P90">
        <v>10</v>
      </c>
      <c r="Q90">
        <v>10</v>
      </c>
      <c r="R90">
        <v>10</v>
      </c>
      <c r="S90" s="3" t="s">
        <v>21</v>
      </c>
      <c r="T90" s="1" t="s">
        <v>26</v>
      </c>
      <c r="U90" s="1" t="s">
        <v>28</v>
      </c>
      <c r="V90" s="1" t="s">
        <v>29</v>
      </c>
      <c r="W90" s="1" t="s">
        <v>33</v>
      </c>
      <c r="X90" s="1" t="s">
        <v>49</v>
      </c>
      <c r="Y90" s="5">
        <v>1</v>
      </c>
    </row>
    <row r="91" spans="1:25">
      <c r="A91" s="2">
        <v>44642.915231481478</v>
      </c>
      <c r="B91" s="2">
        <v>44642.936967592592</v>
      </c>
      <c r="C91" s="1" t="s">
        <v>261</v>
      </c>
      <c r="D91" s="1" t="s">
        <v>262</v>
      </c>
      <c r="E91" s="1" t="s">
        <v>188</v>
      </c>
      <c r="F91">
        <v>10</v>
      </c>
      <c r="G91">
        <v>10</v>
      </c>
      <c r="H91">
        <v>10</v>
      </c>
      <c r="I91">
        <v>10</v>
      </c>
      <c r="J91">
        <v>10</v>
      </c>
      <c r="K91">
        <v>10</v>
      </c>
      <c r="L91">
        <v>10</v>
      </c>
      <c r="M91">
        <v>10</v>
      </c>
      <c r="N91">
        <v>10</v>
      </c>
      <c r="O91">
        <v>10</v>
      </c>
      <c r="P91">
        <v>10</v>
      </c>
      <c r="Q91">
        <v>10</v>
      </c>
      <c r="R91">
        <v>10</v>
      </c>
      <c r="S91" s="3" t="s">
        <v>20</v>
      </c>
      <c r="T91" s="1" t="s">
        <v>25</v>
      </c>
      <c r="U91" s="1" t="s">
        <v>28</v>
      </c>
      <c r="V91" s="1" t="s">
        <v>29</v>
      </c>
      <c r="W91" s="1" t="s">
        <v>33</v>
      </c>
      <c r="X91" s="1" t="s">
        <v>49</v>
      </c>
      <c r="Y91" s="5">
        <v>1</v>
      </c>
    </row>
    <row r="92" spans="1:25">
      <c r="A92" s="2">
        <v>44643.356817129628</v>
      </c>
      <c r="B92" s="2">
        <v>44643.358344907407</v>
      </c>
      <c r="C92" s="1" t="s">
        <v>263</v>
      </c>
      <c r="D92" s="1" t="s">
        <v>264</v>
      </c>
      <c r="E92" s="1" t="s">
        <v>148</v>
      </c>
      <c r="F92">
        <v>7</v>
      </c>
      <c r="G92">
        <v>8</v>
      </c>
      <c r="H92">
        <v>7</v>
      </c>
      <c r="I92">
        <v>7</v>
      </c>
      <c r="J92">
        <v>8</v>
      </c>
      <c r="K92">
        <v>8</v>
      </c>
      <c r="L92">
        <v>8</v>
      </c>
      <c r="M92">
        <v>5</v>
      </c>
      <c r="N92">
        <v>7</v>
      </c>
      <c r="O92">
        <v>7</v>
      </c>
      <c r="P92">
        <v>7</v>
      </c>
      <c r="Q92">
        <v>7</v>
      </c>
      <c r="R92">
        <v>7</v>
      </c>
      <c r="S92" s="3" t="s">
        <v>19</v>
      </c>
      <c r="T92" s="1" t="s">
        <v>25</v>
      </c>
      <c r="U92" s="1" t="s">
        <v>28</v>
      </c>
      <c r="V92" s="1" t="s">
        <v>29</v>
      </c>
      <c r="W92" s="1" t="s">
        <v>32</v>
      </c>
      <c r="X92" s="1" t="s">
        <v>49</v>
      </c>
      <c r="Y92" s="5">
        <v>1</v>
      </c>
    </row>
    <row r="93" spans="1:25">
      <c r="A93" s="2">
        <v>44643.349224537036</v>
      </c>
      <c r="B93" s="2">
        <v>44643.378136574072</v>
      </c>
      <c r="C93" s="1" t="s">
        <v>265</v>
      </c>
      <c r="D93" s="1" t="s">
        <v>266</v>
      </c>
      <c r="E93" s="1" t="s">
        <v>148</v>
      </c>
      <c r="F93">
        <v>10</v>
      </c>
      <c r="G93">
        <v>10</v>
      </c>
      <c r="H93">
        <v>10</v>
      </c>
      <c r="I93">
        <v>10</v>
      </c>
      <c r="J93">
        <v>10</v>
      </c>
      <c r="K93">
        <v>9</v>
      </c>
      <c r="L93">
        <v>9</v>
      </c>
      <c r="M93">
        <v>8</v>
      </c>
      <c r="N93">
        <v>10</v>
      </c>
      <c r="O93">
        <v>10</v>
      </c>
      <c r="P93">
        <v>7</v>
      </c>
      <c r="Q93">
        <v>8</v>
      </c>
      <c r="R93">
        <v>7</v>
      </c>
      <c r="S93" s="3" t="s">
        <v>19</v>
      </c>
      <c r="T93" s="1" t="s">
        <v>25</v>
      </c>
      <c r="U93" s="1" t="s">
        <v>28</v>
      </c>
      <c r="V93" s="1" t="s">
        <v>28</v>
      </c>
      <c r="W93" s="1" t="s">
        <v>33</v>
      </c>
      <c r="X93" s="1" t="s">
        <v>49</v>
      </c>
      <c r="Y93" s="5">
        <v>1</v>
      </c>
    </row>
    <row r="94" spans="1:25">
      <c r="A94" s="2">
        <v>44643.39398148148</v>
      </c>
      <c r="B94" s="2">
        <v>44643.396724537037</v>
      </c>
      <c r="C94" s="1" t="s">
        <v>267</v>
      </c>
      <c r="D94" s="1" t="s">
        <v>268</v>
      </c>
      <c r="E94" s="1" t="s">
        <v>269</v>
      </c>
      <c r="F94">
        <v>10</v>
      </c>
      <c r="G94">
        <v>10</v>
      </c>
      <c r="H94">
        <v>10</v>
      </c>
      <c r="I94">
        <v>8</v>
      </c>
      <c r="J94">
        <v>10</v>
      </c>
      <c r="K94">
        <v>10</v>
      </c>
      <c r="L94">
        <v>10</v>
      </c>
      <c r="M94">
        <v>9</v>
      </c>
      <c r="N94">
        <v>10</v>
      </c>
      <c r="O94">
        <v>10</v>
      </c>
      <c r="P94">
        <v>10</v>
      </c>
      <c r="Q94">
        <v>10</v>
      </c>
      <c r="R94">
        <v>10</v>
      </c>
      <c r="S94" s="3" t="s">
        <v>22</v>
      </c>
      <c r="T94" s="1" t="s">
        <v>25</v>
      </c>
      <c r="U94" s="1" t="s">
        <v>28</v>
      </c>
      <c r="V94" s="1" t="s">
        <v>29</v>
      </c>
      <c r="W94" s="1" t="s">
        <v>33</v>
      </c>
      <c r="X94" s="1" t="s">
        <v>49</v>
      </c>
      <c r="Y94" s="5">
        <v>1</v>
      </c>
    </row>
    <row r="95" spans="1:25">
      <c r="A95" s="2">
        <v>44643.417916666665</v>
      </c>
      <c r="B95" s="2">
        <v>44643.422407407408</v>
      </c>
      <c r="C95" s="1" t="s">
        <v>270</v>
      </c>
      <c r="D95" s="1" t="s">
        <v>271</v>
      </c>
      <c r="E95" s="1" t="s">
        <v>200</v>
      </c>
      <c r="F95">
        <v>8</v>
      </c>
      <c r="G95">
        <v>7</v>
      </c>
      <c r="H95">
        <v>6</v>
      </c>
      <c r="I95">
        <v>5</v>
      </c>
      <c r="J95">
        <v>5</v>
      </c>
      <c r="K95">
        <v>5</v>
      </c>
      <c r="L95">
        <v>6</v>
      </c>
      <c r="M95">
        <v>5</v>
      </c>
      <c r="N95">
        <v>6</v>
      </c>
      <c r="O95">
        <v>6</v>
      </c>
      <c r="P95">
        <v>6</v>
      </c>
      <c r="Q95">
        <v>6</v>
      </c>
      <c r="R95">
        <v>6</v>
      </c>
      <c r="S95" s="3" t="s">
        <v>21</v>
      </c>
      <c r="T95" s="1" t="s">
        <v>25</v>
      </c>
      <c r="U95" s="1" t="s">
        <v>28</v>
      </c>
      <c r="V95" s="1" t="s">
        <v>29</v>
      </c>
      <c r="W95" s="1" t="s">
        <v>32</v>
      </c>
      <c r="X95" s="1" t="s">
        <v>49</v>
      </c>
      <c r="Y95" s="5">
        <v>1</v>
      </c>
    </row>
    <row r="96" spans="1:25">
      <c r="A96" s="2">
        <v>44643.457743055558</v>
      </c>
      <c r="B96" s="2">
        <v>44643.45957175926</v>
      </c>
      <c r="C96" s="1" t="s">
        <v>272</v>
      </c>
      <c r="D96" s="1" t="s">
        <v>273</v>
      </c>
      <c r="E96" s="1" t="s">
        <v>61</v>
      </c>
      <c r="F96">
        <v>7</v>
      </c>
      <c r="G96">
        <v>7</v>
      </c>
      <c r="H96">
        <v>6</v>
      </c>
      <c r="I96">
        <v>9</v>
      </c>
      <c r="J96">
        <v>9</v>
      </c>
      <c r="K96">
        <v>10</v>
      </c>
      <c r="L96">
        <v>10</v>
      </c>
      <c r="M96">
        <v>10</v>
      </c>
      <c r="N96">
        <v>10</v>
      </c>
      <c r="O96">
        <v>10</v>
      </c>
      <c r="P96">
        <v>9</v>
      </c>
      <c r="Q96">
        <v>10</v>
      </c>
      <c r="R96">
        <v>10</v>
      </c>
      <c r="S96" s="3" t="s">
        <v>20</v>
      </c>
      <c r="T96" s="1" t="s">
        <v>25</v>
      </c>
      <c r="U96" s="1" t="s">
        <v>28</v>
      </c>
      <c r="V96" s="1" t="s">
        <v>29</v>
      </c>
      <c r="W96" s="1" t="s">
        <v>33</v>
      </c>
      <c r="X96" s="1" t="s">
        <v>49</v>
      </c>
      <c r="Y96" s="5">
        <v>1</v>
      </c>
    </row>
    <row r="97" spans="1:25">
      <c r="A97" s="2">
        <v>44643.473981481482</v>
      </c>
      <c r="B97" s="2">
        <v>44643.483136574076</v>
      </c>
      <c r="C97" s="1" t="s">
        <v>274</v>
      </c>
      <c r="D97" s="1" t="s">
        <v>275</v>
      </c>
      <c r="E97" s="1" t="s">
        <v>71</v>
      </c>
      <c r="F97">
        <v>8</v>
      </c>
      <c r="G97">
        <v>8</v>
      </c>
      <c r="H97">
        <v>8</v>
      </c>
      <c r="I97">
        <v>8</v>
      </c>
      <c r="J97">
        <v>7</v>
      </c>
      <c r="K97">
        <v>7</v>
      </c>
      <c r="L97">
        <v>9</v>
      </c>
      <c r="M97">
        <v>8</v>
      </c>
      <c r="N97">
        <v>8</v>
      </c>
      <c r="O97">
        <v>9</v>
      </c>
      <c r="P97">
        <v>7</v>
      </c>
      <c r="Q97">
        <v>7</v>
      </c>
      <c r="R97">
        <v>8</v>
      </c>
      <c r="S97" s="3" t="s">
        <v>19</v>
      </c>
      <c r="T97" s="1" t="s">
        <v>26</v>
      </c>
      <c r="U97" s="1" t="s">
        <v>28</v>
      </c>
      <c r="V97" s="1" t="s">
        <v>28</v>
      </c>
      <c r="W97" s="1" t="s">
        <v>33</v>
      </c>
      <c r="X97" s="1" t="s">
        <v>49</v>
      </c>
      <c r="Y97" s="5">
        <v>1</v>
      </c>
    </row>
    <row r="98" spans="1:25">
      <c r="A98" s="2">
        <v>44643.496423611112</v>
      </c>
      <c r="B98" s="2">
        <v>44643.498229166667</v>
      </c>
      <c r="C98" s="1" t="s">
        <v>276</v>
      </c>
      <c r="D98" s="1" t="s">
        <v>277</v>
      </c>
      <c r="E98" s="1" t="s">
        <v>278</v>
      </c>
      <c r="F98">
        <v>10</v>
      </c>
      <c r="G98">
        <v>10</v>
      </c>
      <c r="H98">
        <v>10</v>
      </c>
      <c r="I98">
        <v>10</v>
      </c>
      <c r="J98">
        <v>10</v>
      </c>
      <c r="K98">
        <v>10</v>
      </c>
      <c r="L98">
        <v>10</v>
      </c>
      <c r="M98">
        <v>10</v>
      </c>
      <c r="N98">
        <v>10</v>
      </c>
      <c r="O98">
        <v>10</v>
      </c>
      <c r="P98">
        <v>10</v>
      </c>
      <c r="Q98">
        <v>10</v>
      </c>
      <c r="R98">
        <v>10</v>
      </c>
      <c r="S98" s="3" t="s">
        <v>21</v>
      </c>
      <c r="T98" s="1" t="s">
        <v>25</v>
      </c>
      <c r="U98" s="1" t="s">
        <v>28</v>
      </c>
      <c r="V98" s="1" t="s">
        <v>28</v>
      </c>
      <c r="W98" s="1" t="s">
        <v>33</v>
      </c>
      <c r="X98" s="1" t="s">
        <v>49</v>
      </c>
      <c r="Y98" s="5">
        <v>1</v>
      </c>
    </row>
    <row r="99" spans="1:25">
      <c r="A99" s="2">
        <v>44643.539305555554</v>
      </c>
      <c r="B99" s="2">
        <v>44643.541307870371</v>
      </c>
      <c r="C99" s="1" t="s">
        <v>279</v>
      </c>
      <c r="D99" s="1" t="s">
        <v>280</v>
      </c>
      <c r="E99" s="1" t="s">
        <v>281</v>
      </c>
      <c r="F99">
        <v>10</v>
      </c>
      <c r="G99">
        <v>10</v>
      </c>
      <c r="H99">
        <v>10</v>
      </c>
      <c r="I99">
        <v>10</v>
      </c>
      <c r="J99">
        <v>10</v>
      </c>
      <c r="K99">
        <v>10</v>
      </c>
      <c r="L99">
        <v>10</v>
      </c>
      <c r="M99">
        <v>10</v>
      </c>
      <c r="N99">
        <v>10</v>
      </c>
      <c r="O99">
        <v>10</v>
      </c>
      <c r="P99">
        <v>10</v>
      </c>
      <c r="Q99">
        <v>10</v>
      </c>
      <c r="R99">
        <v>10</v>
      </c>
      <c r="S99" s="3" t="s">
        <v>21</v>
      </c>
      <c r="T99" s="1" t="s">
        <v>25</v>
      </c>
      <c r="U99" s="1" t="s">
        <v>28</v>
      </c>
      <c r="V99" s="1" t="s">
        <v>29</v>
      </c>
      <c r="W99" s="1" t="s">
        <v>32</v>
      </c>
      <c r="X99" s="1" t="s">
        <v>49</v>
      </c>
      <c r="Y99" s="5">
        <v>1</v>
      </c>
    </row>
    <row r="100" spans="1:25">
      <c r="A100" s="2">
        <v>44643.555138888885</v>
      </c>
      <c r="B100" s="2">
        <v>44643.557870370372</v>
      </c>
      <c r="C100" s="1" t="s">
        <v>282</v>
      </c>
      <c r="D100" s="1" t="s">
        <v>283</v>
      </c>
      <c r="E100" s="1" t="s">
        <v>55</v>
      </c>
      <c r="F100">
        <v>10</v>
      </c>
      <c r="G100">
        <v>10</v>
      </c>
      <c r="H100">
        <v>10</v>
      </c>
      <c r="I100">
        <v>10</v>
      </c>
      <c r="J100">
        <v>10</v>
      </c>
      <c r="K100">
        <v>10</v>
      </c>
      <c r="L100">
        <v>10</v>
      </c>
      <c r="M100">
        <v>10</v>
      </c>
      <c r="N100">
        <v>10</v>
      </c>
      <c r="O100">
        <v>10</v>
      </c>
      <c r="P100">
        <v>10</v>
      </c>
      <c r="Q100">
        <v>10</v>
      </c>
      <c r="R100">
        <v>10</v>
      </c>
      <c r="S100" s="3" t="s">
        <v>20</v>
      </c>
      <c r="T100" s="1" t="s">
        <v>25</v>
      </c>
      <c r="U100" s="1" t="s">
        <v>28</v>
      </c>
      <c r="V100" s="1" t="s">
        <v>28</v>
      </c>
      <c r="W100" s="1" t="s">
        <v>35</v>
      </c>
      <c r="X100" s="1" t="s">
        <v>49</v>
      </c>
      <c r="Y100" s="5">
        <v>1</v>
      </c>
    </row>
    <row r="101" spans="1:25">
      <c r="A101" s="2">
        <v>44643.565659722219</v>
      </c>
      <c r="B101" s="2">
        <v>44643.571574074071</v>
      </c>
      <c r="C101" s="1" t="s">
        <v>284</v>
      </c>
      <c r="D101" s="1" t="s">
        <v>285</v>
      </c>
      <c r="E101" s="1" t="s">
        <v>71</v>
      </c>
      <c r="F101">
        <v>10</v>
      </c>
      <c r="G101">
        <v>8</v>
      </c>
      <c r="H101">
        <v>10</v>
      </c>
      <c r="I101">
        <v>7</v>
      </c>
      <c r="J101">
        <v>8</v>
      </c>
      <c r="K101">
        <v>9</v>
      </c>
      <c r="L101">
        <v>10</v>
      </c>
      <c r="M101">
        <v>10</v>
      </c>
      <c r="N101">
        <v>9</v>
      </c>
      <c r="O101">
        <v>10</v>
      </c>
      <c r="P101">
        <v>10</v>
      </c>
      <c r="Q101">
        <v>9</v>
      </c>
      <c r="R101">
        <v>9</v>
      </c>
      <c r="S101" s="3" t="s">
        <v>19</v>
      </c>
      <c r="T101" s="1" t="s">
        <v>25</v>
      </c>
      <c r="U101" s="1" t="s">
        <v>28</v>
      </c>
      <c r="V101" s="1" t="s">
        <v>29</v>
      </c>
      <c r="W101" s="1" t="s">
        <v>33</v>
      </c>
      <c r="X101" s="1" t="s">
        <v>49</v>
      </c>
      <c r="Y101" s="5">
        <v>1</v>
      </c>
    </row>
    <row r="102" spans="1:25">
      <c r="A102" s="2">
        <v>44643.614259259259</v>
      </c>
      <c r="B102" s="2">
        <v>44643.617048611108</v>
      </c>
      <c r="C102" s="1" t="s">
        <v>286</v>
      </c>
      <c r="D102" s="1" t="s">
        <v>287</v>
      </c>
      <c r="E102" s="1" t="s">
        <v>55</v>
      </c>
      <c r="F102">
        <v>8</v>
      </c>
      <c r="G102">
        <v>8</v>
      </c>
      <c r="H102">
        <v>8</v>
      </c>
      <c r="I102">
        <v>8</v>
      </c>
      <c r="J102">
        <v>7</v>
      </c>
      <c r="K102">
        <v>5</v>
      </c>
      <c r="L102">
        <v>7</v>
      </c>
      <c r="M102">
        <v>8</v>
      </c>
      <c r="N102">
        <v>8</v>
      </c>
      <c r="O102">
        <v>7</v>
      </c>
      <c r="P102">
        <v>7</v>
      </c>
      <c r="Q102">
        <v>6</v>
      </c>
      <c r="R102">
        <v>8</v>
      </c>
      <c r="S102" s="3" t="s">
        <v>21</v>
      </c>
      <c r="T102" s="1" t="s">
        <v>25</v>
      </c>
      <c r="U102" s="1" t="s">
        <v>28</v>
      </c>
      <c r="V102" s="1" t="s">
        <v>28</v>
      </c>
      <c r="W102" s="1" t="s">
        <v>33</v>
      </c>
      <c r="X102" s="1" t="s">
        <v>49</v>
      </c>
      <c r="Y102" s="5">
        <v>1</v>
      </c>
    </row>
    <row r="103" spans="1:25">
      <c r="A103" s="2">
        <v>44643.67460648148</v>
      </c>
      <c r="B103" s="2">
        <v>44643.677037037036</v>
      </c>
      <c r="C103" s="1" t="s">
        <v>288</v>
      </c>
      <c r="D103" s="1" t="s">
        <v>289</v>
      </c>
      <c r="E103" s="1" t="s">
        <v>108</v>
      </c>
      <c r="F103">
        <v>7</v>
      </c>
      <c r="G103">
        <v>7</v>
      </c>
      <c r="H103">
        <v>7</v>
      </c>
      <c r="I103">
        <v>7</v>
      </c>
      <c r="J103">
        <v>8</v>
      </c>
      <c r="K103">
        <v>8</v>
      </c>
      <c r="L103">
        <v>10</v>
      </c>
      <c r="M103">
        <v>8</v>
      </c>
      <c r="N103">
        <v>9</v>
      </c>
      <c r="O103">
        <v>10</v>
      </c>
      <c r="P103">
        <v>9</v>
      </c>
      <c r="Q103">
        <v>9</v>
      </c>
      <c r="R103">
        <v>8</v>
      </c>
      <c r="S103" s="3" t="s">
        <v>21</v>
      </c>
      <c r="T103" s="1" t="s">
        <v>25</v>
      </c>
      <c r="U103" s="1" t="s">
        <v>28</v>
      </c>
      <c r="V103" s="1" t="s">
        <v>29</v>
      </c>
      <c r="W103" s="1" t="s">
        <v>33</v>
      </c>
      <c r="X103" s="1" t="s">
        <v>49</v>
      </c>
      <c r="Y103" s="5">
        <v>1</v>
      </c>
    </row>
    <row r="104" spans="1:25">
      <c r="A104" s="2">
        <v>44643.899375000001</v>
      </c>
      <c r="B104" s="2">
        <v>44643.905960648146</v>
      </c>
      <c r="C104" s="1" t="s">
        <v>290</v>
      </c>
      <c r="D104" s="1" t="s">
        <v>291</v>
      </c>
      <c r="E104" s="1" t="s">
        <v>292</v>
      </c>
      <c r="F104">
        <v>6</v>
      </c>
      <c r="G104">
        <v>5</v>
      </c>
      <c r="H104">
        <v>4</v>
      </c>
      <c r="I104">
        <v>5</v>
      </c>
      <c r="J104">
        <v>5</v>
      </c>
      <c r="K104">
        <v>5</v>
      </c>
      <c r="L104">
        <v>7</v>
      </c>
      <c r="M104">
        <v>7</v>
      </c>
      <c r="N104">
        <v>6</v>
      </c>
      <c r="O104">
        <v>6</v>
      </c>
      <c r="P104">
        <v>5</v>
      </c>
      <c r="Q104">
        <v>6</v>
      </c>
      <c r="R104">
        <v>5</v>
      </c>
      <c r="S104" s="3" t="s">
        <v>19</v>
      </c>
      <c r="T104" s="1" t="s">
        <v>25</v>
      </c>
      <c r="U104" s="1" t="s">
        <v>28</v>
      </c>
      <c r="V104" s="1" t="s">
        <v>29</v>
      </c>
      <c r="W104" s="1" t="s">
        <v>33</v>
      </c>
      <c r="X104" s="1" t="s">
        <v>49</v>
      </c>
      <c r="Y104" s="5">
        <v>1</v>
      </c>
    </row>
    <row r="105" spans="1:25">
      <c r="A105" s="2">
        <v>44644.352812500001</v>
      </c>
      <c r="B105" s="2">
        <v>44644.359733796293</v>
      </c>
      <c r="C105" s="1" t="s">
        <v>293</v>
      </c>
      <c r="D105" s="1" t="s">
        <v>294</v>
      </c>
      <c r="E105" s="1" t="s">
        <v>99</v>
      </c>
      <c r="F105">
        <v>10</v>
      </c>
      <c r="G105">
        <v>10</v>
      </c>
      <c r="H105">
        <v>10</v>
      </c>
      <c r="I105">
        <v>10</v>
      </c>
      <c r="J105">
        <v>10</v>
      </c>
      <c r="K105">
        <v>10</v>
      </c>
      <c r="L105">
        <v>10</v>
      </c>
      <c r="M105">
        <v>10</v>
      </c>
      <c r="N105">
        <v>10</v>
      </c>
      <c r="O105">
        <v>10</v>
      </c>
      <c r="P105">
        <v>10</v>
      </c>
      <c r="Q105">
        <v>10</v>
      </c>
      <c r="R105">
        <v>10</v>
      </c>
      <c r="S105" s="3" t="s">
        <v>21</v>
      </c>
      <c r="T105" s="1" t="s">
        <v>25</v>
      </c>
      <c r="U105" s="1" t="s">
        <v>28</v>
      </c>
      <c r="V105" s="1" t="s">
        <v>29</v>
      </c>
      <c r="W105" s="1" t="s">
        <v>33</v>
      </c>
      <c r="X105" s="1" t="s">
        <v>49</v>
      </c>
      <c r="Y105" s="5">
        <v>1</v>
      </c>
    </row>
    <row r="106" spans="1:25">
      <c r="A106" s="2">
        <v>44644.385798611111</v>
      </c>
      <c r="B106" s="2">
        <v>44644.397939814815</v>
      </c>
      <c r="C106" s="1" t="s">
        <v>295</v>
      </c>
      <c r="D106" s="1" t="s">
        <v>296</v>
      </c>
      <c r="E106" s="1" t="s">
        <v>108</v>
      </c>
      <c r="F106">
        <v>10</v>
      </c>
      <c r="G106">
        <v>10</v>
      </c>
      <c r="H106">
        <v>10</v>
      </c>
      <c r="I106">
        <v>10</v>
      </c>
      <c r="J106">
        <v>10</v>
      </c>
      <c r="K106">
        <v>10</v>
      </c>
      <c r="L106">
        <v>10</v>
      </c>
      <c r="M106">
        <v>10</v>
      </c>
      <c r="N106">
        <v>10</v>
      </c>
      <c r="O106">
        <v>10</v>
      </c>
      <c r="P106">
        <v>10</v>
      </c>
      <c r="Q106">
        <v>10</v>
      </c>
      <c r="R106">
        <v>10</v>
      </c>
      <c r="S106" s="3" t="s">
        <v>20</v>
      </c>
      <c r="T106" s="1" t="s">
        <v>25</v>
      </c>
      <c r="U106" s="1" t="s">
        <v>28</v>
      </c>
      <c r="V106" s="1" t="s">
        <v>28</v>
      </c>
      <c r="W106" s="1" t="s">
        <v>32</v>
      </c>
      <c r="X106" s="1" t="s">
        <v>49</v>
      </c>
      <c r="Y106" s="5">
        <v>1</v>
      </c>
    </row>
    <row r="107" spans="1:25">
      <c r="A107" s="2">
        <v>44644.395115740743</v>
      </c>
      <c r="B107" s="2">
        <v>44644.40084490741</v>
      </c>
      <c r="C107" s="1" t="s">
        <v>297</v>
      </c>
      <c r="D107" s="1" t="s">
        <v>298</v>
      </c>
      <c r="E107" s="1" t="s">
        <v>55</v>
      </c>
      <c r="F107">
        <v>7</v>
      </c>
      <c r="G107">
        <v>8</v>
      </c>
      <c r="H107">
        <v>5</v>
      </c>
      <c r="I107">
        <v>7</v>
      </c>
      <c r="J107">
        <v>7</v>
      </c>
      <c r="K107">
        <v>9</v>
      </c>
      <c r="L107">
        <v>9</v>
      </c>
      <c r="M107">
        <v>7</v>
      </c>
      <c r="N107">
        <v>7</v>
      </c>
      <c r="O107">
        <v>8</v>
      </c>
      <c r="P107">
        <v>5</v>
      </c>
      <c r="Q107">
        <v>9</v>
      </c>
      <c r="R107">
        <v>7</v>
      </c>
      <c r="S107" s="3" t="s">
        <v>21</v>
      </c>
      <c r="T107" s="1" t="s">
        <v>25</v>
      </c>
      <c r="U107" s="1" t="s">
        <v>28</v>
      </c>
      <c r="V107" s="1" t="s">
        <v>28</v>
      </c>
      <c r="W107" s="1" t="s">
        <v>33</v>
      </c>
      <c r="X107" s="1" t="s">
        <v>49</v>
      </c>
      <c r="Y107" s="5">
        <v>1</v>
      </c>
    </row>
    <row r="108" spans="1:25">
      <c r="A108" s="2">
        <v>44645.531851851854</v>
      </c>
      <c r="B108" s="2">
        <v>44645.534583333334</v>
      </c>
      <c r="C108" s="1" t="s">
        <v>299</v>
      </c>
      <c r="D108" s="1" t="s">
        <v>300</v>
      </c>
      <c r="E108" s="1" t="s">
        <v>71</v>
      </c>
      <c r="F108">
        <v>8</v>
      </c>
      <c r="G108">
        <v>8</v>
      </c>
      <c r="H108">
        <v>7</v>
      </c>
      <c r="I108">
        <v>6</v>
      </c>
      <c r="J108">
        <v>8</v>
      </c>
      <c r="K108">
        <v>9</v>
      </c>
      <c r="L108">
        <v>9</v>
      </c>
      <c r="M108">
        <v>9</v>
      </c>
      <c r="N108">
        <v>9</v>
      </c>
      <c r="O108">
        <v>9</v>
      </c>
      <c r="P108">
        <v>8</v>
      </c>
      <c r="Q108">
        <v>10</v>
      </c>
      <c r="R108">
        <v>8</v>
      </c>
      <c r="S108" s="3" t="s">
        <v>20</v>
      </c>
      <c r="T108" s="1" t="s">
        <v>25</v>
      </c>
      <c r="U108" s="1" t="s">
        <v>28</v>
      </c>
      <c r="V108" s="1" t="s">
        <v>29</v>
      </c>
      <c r="W108" s="1" t="s">
        <v>33</v>
      </c>
      <c r="X108" s="1" t="s">
        <v>49</v>
      </c>
      <c r="Y108" s="5">
        <v>1</v>
      </c>
    </row>
    <row r="109" spans="1:25">
      <c r="A109" s="2">
        <v>44648.627951388888</v>
      </c>
      <c r="B109" s="2">
        <v>44648.630393518521</v>
      </c>
      <c r="C109" s="1" t="s">
        <v>179</v>
      </c>
      <c r="D109" s="1" t="s">
        <v>301</v>
      </c>
      <c r="E109" s="1" t="s">
        <v>188</v>
      </c>
      <c r="F109">
        <v>9</v>
      </c>
      <c r="G109">
        <v>9</v>
      </c>
      <c r="H109">
        <v>9</v>
      </c>
      <c r="I109">
        <v>8</v>
      </c>
      <c r="J109">
        <v>10</v>
      </c>
      <c r="K109">
        <v>10</v>
      </c>
      <c r="L109">
        <v>10</v>
      </c>
      <c r="M109">
        <v>10</v>
      </c>
      <c r="N109">
        <v>10</v>
      </c>
      <c r="O109">
        <v>10</v>
      </c>
      <c r="P109">
        <v>10</v>
      </c>
      <c r="Q109">
        <v>10</v>
      </c>
      <c r="R109">
        <v>9</v>
      </c>
      <c r="S109" s="3" t="s">
        <v>21</v>
      </c>
      <c r="T109" s="1" t="s">
        <v>25</v>
      </c>
      <c r="U109" s="1" t="s">
        <v>28</v>
      </c>
      <c r="V109" s="1" t="s">
        <v>28</v>
      </c>
      <c r="W109" s="1" t="s">
        <v>33</v>
      </c>
      <c r="X109" s="1" t="s">
        <v>49</v>
      </c>
      <c r="Y109" s="5">
        <v>1</v>
      </c>
    </row>
    <row r="110" spans="1:25">
      <c r="A110" s="2">
        <v>44648.647662037038</v>
      </c>
      <c r="B110" s="2">
        <v>44648.650011574071</v>
      </c>
      <c r="C110" s="1" t="s">
        <v>302</v>
      </c>
      <c r="D110" s="1" t="s">
        <v>303</v>
      </c>
      <c r="E110" s="1" t="s">
        <v>58</v>
      </c>
      <c r="F110">
        <v>10</v>
      </c>
      <c r="G110">
        <v>10</v>
      </c>
      <c r="H110">
        <v>10</v>
      </c>
      <c r="I110">
        <v>10</v>
      </c>
      <c r="J110">
        <v>10</v>
      </c>
      <c r="K110">
        <v>10</v>
      </c>
      <c r="L110">
        <v>10</v>
      </c>
      <c r="M110">
        <v>10</v>
      </c>
      <c r="N110">
        <v>10</v>
      </c>
      <c r="O110">
        <v>10</v>
      </c>
      <c r="P110">
        <v>10</v>
      </c>
      <c r="Q110">
        <v>10</v>
      </c>
      <c r="R110">
        <v>10</v>
      </c>
      <c r="S110" s="3" t="s">
        <v>21</v>
      </c>
      <c r="T110" s="1" t="s">
        <v>25</v>
      </c>
      <c r="U110" s="1" t="s">
        <v>28</v>
      </c>
      <c r="V110" s="1" t="s">
        <v>28</v>
      </c>
      <c r="W110" s="1" t="s">
        <v>32</v>
      </c>
      <c r="X110" s="1" t="s">
        <v>49</v>
      </c>
      <c r="Y110" s="5">
        <v>1</v>
      </c>
    </row>
    <row r="111" spans="1:25">
      <c r="A111" s="2">
        <v>44648.938356481478</v>
      </c>
      <c r="B111" s="2">
        <v>44648.940949074073</v>
      </c>
      <c r="C111" s="1" t="s">
        <v>304</v>
      </c>
      <c r="D111" s="1" t="s">
        <v>305</v>
      </c>
      <c r="E111" s="1" t="s">
        <v>64</v>
      </c>
      <c r="F111">
        <v>8</v>
      </c>
      <c r="G111">
        <v>2</v>
      </c>
      <c r="H111">
        <v>7</v>
      </c>
      <c r="I111">
        <v>9</v>
      </c>
      <c r="J111">
        <v>10</v>
      </c>
      <c r="K111">
        <v>10</v>
      </c>
      <c r="L111">
        <v>8</v>
      </c>
      <c r="M111">
        <v>8</v>
      </c>
      <c r="N111">
        <v>10</v>
      </c>
      <c r="O111">
        <v>10</v>
      </c>
      <c r="P111">
        <v>10</v>
      </c>
      <c r="Q111">
        <v>10</v>
      </c>
      <c r="R111">
        <v>8</v>
      </c>
      <c r="S111" s="3" t="s">
        <v>21</v>
      </c>
      <c r="T111" s="1" t="s">
        <v>26</v>
      </c>
      <c r="U111" s="1" t="s">
        <v>28</v>
      </c>
      <c r="V111" s="1" t="s">
        <v>29</v>
      </c>
      <c r="W111" s="1" t="s">
        <v>33</v>
      </c>
      <c r="X111" s="1" t="s">
        <v>49</v>
      </c>
      <c r="Y111" s="5">
        <v>1</v>
      </c>
    </row>
    <row r="112" spans="1:25">
      <c r="A112" s="2">
        <v>44649.607905092591</v>
      </c>
      <c r="B112" s="2">
        <v>44649.647326388891</v>
      </c>
      <c r="C112" s="1" t="s">
        <v>306</v>
      </c>
      <c r="D112" s="1" t="s">
        <v>307</v>
      </c>
      <c r="E112" s="1" t="s">
        <v>148</v>
      </c>
      <c r="F112">
        <v>7</v>
      </c>
      <c r="G112">
        <v>6</v>
      </c>
      <c r="H112">
        <v>6</v>
      </c>
      <c r="I112">
        <v>6</v>
      </c>
      <c r="J112">
        <v>6</v>
      </c>
      <c r="K112">
        <v>7</v>
      </c>
      <c r="L112">
        <v>7</v>
      </c>
      <c r="M112">
        <v>5</v>
      </c>
      <c r="N112">
        <v>7</v>
      </c>
      <c r="O112">
        <v>6</v>
      </c>
      <c r="P112">
        <v>6</v>
      </c>
      <c r="Q112">
        <v>6</v>
      </c>
      <c r="R112">
        <v>6</v>
      </c>
      <c r="S112" s="3" t="s">
        <v>19</v>
      </c>
      <c r="T112" s="1" t="s">
        <v>25</v>
      </c>
      <c r="U112" s="1" t="s">
        <v>28</v>
      </c>
      <c r="V112" s="1" t="s">
        <v>29</v>
      </c>
      <c r="W112" s="1" t="s">
        <v>33</v>
      </c>
      <c r="X112" s="1" t="s">
        <v>49</v>
      </c>
      <c r="Y112" s="5">
        <v>1</v>
      </c>
    </row>
    <row r="113" spans="1:25">
      <c r="A113" s="2">
        <v>44650.508784722224</v>
      </c>
      <c r="B113" s="2">
        <v>44650.513206018521</v>
      </c>
      <c r="C113" s="1" t="s">
        <v>308</v>
      </c>
      <c r="D113" s="1" t="s">
        <v>309</v>
      </c>
      <c r="E113" s="1" t="s">
        <v>71</v>
      </c>
      <c r="F113">
        <v>10</v>
      </c>
      <c r="G113">
        <v>10</v>
      </c>
      <c r="H113">
        <v>8</v>
      </c>
      <c r="I113">
        <v>8</v>
      </c>
      <c r="J113">
        <v>7</v>
      </c>
      <c r="K113">
        <v>7</v>
      </c>
      <c r="L113">
        <v>7</v>
      </c>
      <c r="M113">
        <v>6</v>
      </c>
      <c r="N113">
        <v>5</v>
      </c>
      <c r="O113">
        <v>5</v>
      </c>
      <c r="P113">
        <v>5</v>
      </c>
      <c r="Q113">
        <v>7</v>
      </c>
      <c r="R113">
        <v>7</v>
      </c>
      <c r="S113" s="3" t="s">
        <v>19</v>
      </c>
      <c r="T113" s="1" t="s">
        <v>25</v>
      </c>
      <c r="U113" s="1" t="s">
        <v>28</v>
      </c>
      <c r="V113" s="1" t="s">
        <v>29</v>
      </c>
      <c r="W113" s="1" t="s">
        <v>33</v>
      </c>
      <c r="X113" s="1" t="s">
        <v>49</v>
      </c>
      <c r="Y113" s="5">
        <v>1</v>
      </c>
    </row>
    <row r="114" spans="1:25">
      <c r="A114" s="2">
        <v>44650.595555555556</v>
      </c>
      <c r="B114" s="2">
        <v>44650.598078703704</v>
      </c>
      <c r="C114" s="1" t="s">
        <v>310</v>
      </c>
      <c r="D114" s="1" t="s">
        <v>311</v>
      </c>
      <c r="E114" s="1" t="s">
        <v>312</v>
      </c>
      <c r="F114">
        <v>9</v>
      </c>
      <c r="G114">
        <v>9</v>
      </c>
      <c r="H114">
        <v>8</v>
      </c>
      <c r="I114">
        <v>8</v>
      </c>
      <c r="J114">
        <v>9</v>
      </c>
      <c r="K114">
        <v>9</v>
      </c>
      <c r="L114">
        <v>9</v>
      </c>
      <c r="M114">
        <v>9</v>
      </c>
      <c r="N114">
        <v>9</v>
      </c>
      <c r="O114">
        <v>9</v>
      </c>
      <c r="P114">
        <v>9</v>
      </c>
      <c r="Q114">
        <v>9</v>
      </c>
      <c r="R114">
        <v>9</v>
      </c>
      <c r="S114" s="3" t="s">
        <v>19</v>
      </c>
      <c r="T114" s="1" t="s">
        <v>25</v>
      </c>
      <c r="U114" s="1" t="s">
        <v>28</v>
      </c>
      <c r="V114" s="1" t="s">
        <v>29</v>
      </c>
      <c r="W114" s="1" t="s">
        <v>33</v>
      </c>
      <c r="X114" s="1" t="s">
        <v>49</v>
      </c>
      <c r="Y114" s="5">
        <v>1</v>
      </c>
    </row>
    <row r="115" spans="1:25">
      <c r="A115" s="2">
        <v>44650.913842592592</v>
      </c>
      <c r="B115" s="2">
        <v>44650.91783564815</v>
      </c>
      <c r="C115" s="1" t="s">
        <v>313</v>
      </c>
      <c r="D115" s="1" t="s">
        <v>314</v>
      </c>
      <c r="E115" s="1" t="s">
        <v>113</v>
      </c>
      <c r="F115">
        <v>4</v>
      </c>
      <c r="G115">
        <v>3</v>
      </c>
      <c r="H115">
        <v>4</v>
      </c>
      <c r="I115">
        <v>3</v>
      </c>
      <c r="J115">
        <v>2</v>
      </c>
      <c r="K115">
        <v>3</v>
      </c>
      <c r="L115">
        <v>4</v>
      </c>
      <c r="M115">
        <v>3</v>
      </c>
      <c r="N115">
        <v>2</v>
      </c>
      <c r="O115">
        <v>4</v>
      </c>
      <c r="P115">
        <v>3</v>
      </c>
      <c r="Q115">
        <v>1</v>
      </c>
      <c r="R115">
        <v>3</v>
      </c>
      <c r="S115" s="3" t="s">
        <v>19</v>
      </c>
      <c r="T115" s="1" t="s">
        <v>25</v>
      </c>
      <c r="U115" s="1" t="s">
        <v>28</v>
      </c>
      <c r="V115" s="1" t="s">
        <v>29</v>
      </c>
      <c r="W115" s="1" t="s">
        <v>32</v>
      </c>
      <c r="X115" s="1" t="s">
        <v>49</v>
      </c>
      <c r="Y115" s="5">
        <v>1</v>
      </c>
    </row>
    <row r="116" spans="1:25">
      <c r="A116" s="2">
        <v>44663.522372685184</v>
      </c>
      <c r="B116" s="2">
        <v>44663.525462962964</v>
      </c>
      <c r="C116" s="1" t="s">
        <v>315</v>
      </c>
      <c r="D116" s="1" t="s">
        <v>316</v>
      </c>
      <c r="E116" s="1" t="s">
        <v>317</v>
      </c>
      <c r="F116">
        <v>8</v>
      </c>
      <c r="G116">
        <v>7</v>
      </c>
      <c r="H116">
        <v>9</v>
      </c>
      <c r="I116">
        <v>8</v>
      </c>
      <c r="J116">
        <v>9</v>
      </c>
      <c r="K116">
        <v>10</v>
      </c>
      <c r="L116">
        <v>10</v>
      </c>
      <c r="M116">
        <v>9</v>
      </c>
      <c r="N116">
        <v>10</v>
      </c>
      <c r="O116">
        <v>9</v>
      </c>
      <c r="P116">
        <v>10</v>
      </c>
      <c r="Q116">
        <v>10</v>
      </c>
      <c r="R116">
        <v>9</v>
      </c>
      <c r="S116" s="3" t="s">
        <v>19</v>
      </c>
      <c r="T116" s="1" t="s">
        <v>25</v>
      </c>
      <c r="U116" s="1" t="s">
        <v>28</v>
      </c>
      <c r="V116" s="1" t="s">
        <v>29</v>
      </c>
      <c r="W116" s="1" t="s">
        <v>33</v>
      </c>
      <c r="X116" s="1" t="s">
        <v>49</v>
      </c>
      <c r="Y116" s="5">
        <v>1</v>
      </c>
    </row>
    <row r="117" spans="1:25">
      <c r="A117" s="2">
        <v>44665.795543981483</v>
      </c>
      <c r="B117" s="2">
        <v>44665.823275462964</v>
      </c>
      <c r="C117" s="1" t="s">
        <v>318</v>
      </c>
      <c r="D117" s="1" t="s">
        <v>319</v>
      </c>
      <c r="E117" s="1" t="s">
        <v>320</v>
      </c>
      <c r="F117">
        <v>10</v>
      </c>
      <c r="G117">
        <v>10</v>
      </c>
      <c r="H117">
        <v>7</v>
      </c>
      <c r="I117">
        <v>7</v>
      </c>
      <c r="J117">
        <v>8</v>
      </c>
      <c r="K117">
        <v>8</v>
      </c>
      <c r="L117">
        <v>8</v>
      </c>
      <c r="M117">
        <v>7</v>
      </c>
      <c r="N117">
        <v>9</v>
      </c>
      <c r="O117">
        <v>10</v>
      </c>
      <c r="P117">
        <v>9</v>
      </c>
      <c r="Q117">
        <v>10</v>
      </c>
      <c r="R117">
        <v>10</v>
      </c>
      <c r="S117" s="3" t="s">
        <v>21</v>
      </c>
      <c r="T117" s="1" t="s">
        <v>25</v>
      </c>
      <c r="U117" s="1" t="s">
        <v>28</v>
      </c>
      <c r="V117" s="1" t="s">
        <v>29</v>
      </c>
      <c r="W117" s="1" t="s">
        <v>33</v>
      </c>
      <c r="X117" s="1" t="s">
        <v>49</v>
      </c>
      <c r="Y117" s="5">
        <v>1</v>
      </c>
    </row>
    <row r="118" spans="1:25">
      <c r="A118" s="2">
        <v>44666.555011574077</v>
      </c>
      <c r="B118" s="2">
        <v>44666.560011574074</v>
      </c>
      <c r="C118" s="1" t="s">
        <v>321</v>
      </c>
      <c r="D118" s="1" t="s">
        <v>322</v>
      </c>
      <c r="E118" s="1" t="s">
        <v>55</v>
      </c>
      <c r="F118">
        <v>10</v>
      </c>
      <c r="G118">
        <v>10</v>
      </c>
      <c r="H118">
        <v>10</v>
      </c>
      <c r="I118">
        <v>10</v>
      </c>
      <c r="J118">
        <v>10</v>
      </c>
      <c r="K118">
        <v>10</v>
      </c>
      <c r="L118">
        <v>10</v>
      </c>
      <c r="M118">
        <v>10</v>
      </c>
      <c r="N118">
        <v>10</v>
      </c>
      <c r="O118">
        <v>10</v>
      </c>
      <c r="P118">
        <v>10</v>
      </c>
      <c r="Q118">
        <v>10</v>
      </c>
      <c r="R118">
        <v>10</v>
      </c>
      <c r="S118" s="3" t="s">
        <v>20</v>
      </c>
      <c r="T118" s="1" t="s">
        <v>25</v>
      </c>
      <c r="U118" s="1" t="s">
        <v>28</v>
      </c>
      <c r="V118" s="1" t="s">
        <v>29</v>
      </c>
      <c r="W118" s="1" t="s">
        <v>32</v>
      </c>
      <c r="X118" s="1" t="s">
        <v>49</v>
      </c>
      <c r="Y118" s="5">
        <v>1</v>
      </c>
    </row>
    <row r="119" spans="1:25">
      <c r="A119" s="2">
        <v>44671.399606481478</v>
      </c>
      <c r="B119" s="2">
        <v>44671.401180555556</v>
      </c>
      <c r="C119" s="1" t="s">
        <v>323</v>
      </c>
      <c r="D119" s="1" t="s">
        <v>324</v>
      </c>
      <c r="E119" s="1" t="s">
        <v>325</v>
      </c>
      <c r="F119">
        <v>7</v>
      </c>
      <c r="G119">
        <v>8</v>
      </c>
      <c r="H119">
        <v>6</v>
      </c>
      <c r="I119">
        <v>7</v>
      </c>
      <c r="J119">
        <v>8</v>
      </c>
      <c r="K119">
        <v>7</v>
      </c>
      <c r="L119">
        <v>7</v>
      </c>
      <c r="M119">
        <v>8</v>
      </c>
      <c r="N119">
        <v>7</v>
      </c>
      <c r="O119">
        <v>7</v>
      </c>
      <c r="P119">
        <v>7</v>
      </c>
      <c r="Q119">
        <v>7</v>
      </c>
      <c r="R119">
        <v>7</v>
      </c>
      <c r="S119" s="3" t="s">
        <v>22</v>
      </c>
      <c r="T119" s="1" t="s">
        <v>25</v>
      </c>
      <c r="U119" s="1" t="s">
        <v>28</v>
      </c>
      <c r="V119" s="1" t="s">
        <v>29</v>
      </c>
      <c r="W119" s="1" t="s">
        <v>33</v>
      </c>
      <c r="X119" s="1" t="s">
        <v>49</v>
      </c>
      <c r="Y119" s="5">
        <v>1</v>
      </c>
    </row>
    <row r="120" spans="1:25">
      <c r="A120" s="2">
        <v>44671.414884259262</v>
      </c>
      <c r="B120" s="2">
        <v>44671.41715277778</v>
      </c>
      <c r="C120" s="1" t="s">
        <v>326</v>
      </c>
      <c r="D120" s="1" t="s">
        <v>327</v>
      </c>
      <c r="E120" s="1" t="s">
        <v>328</v>
      </c>
      <c r="F120">
        <v>8</v>
      </c>
      <c r="G120">
        <v>9</v>
      </c>
      <c r="H120">
        <v>8</v>
      </c>
      <c r="I120">
        <v>9</v>
      </c>
      <c r="J120">
        <v>10</v>
      </c>
      <c r="K120">
        <v>10</v>
      </c>
      <c r="L120">
        <v>10</v>
      </c>
      <c r="M120">
        <v>10</v>
      </c>
      <c r="N120">
        <v>10</v>
      </c>
      <c r="O120">
        <v>9</v>
      </c>
      <c r="P120">
        <v>9</v>
      </c>
      <c r="Q120">
        <v>10</v>
      </c>
      <c r="R120">
        <v>9</v>
      </c>
      <c r="S120" s="3" t="s">
        <v>22</v>
      </c>
      <c r="T120" s="1" t="s">
        <v>26</v>
      </c>
      <c r="U120" s="1" t="s">
        <v>28</v>
      </c>
      <c r="V120" s="1" t="s">
        <v>28</v>
      </c>
      <c r="W120" s="1" t="s">
        <v>35</v>
      </c>
      <c r="X120" s="1" t="s">
        <v>49</v>
      </c>
      <c r="Y120" s="5">
        <v>1</v>
      </c>
    </row>
    <row r="121" spans="1:25">
      <c r="A121" s="2">
        <v>44671.414872685185</v>
      </c>
      <c r="B121" s="2">
        <v>44671.418865740743</v>
      </c>
      <c r="C121" s="1" t="s">
        <v>329</v>
      </c>
      <c r="D121" s="1" t="s">
        <v>330</v>
      </c>
      <c r="E121" s="1" t="s">
        <v>58</v>
      </c>
      <c r="F121">
        <v>7</v>
      </c>
      <c r="G121">
        <v>7</v>
      </c>
      <c r="H121">
        <v>7</v>
      </c>
      <c r="I121">
        <v>5</v>
      </c>
      <c r="J121">
        <v>5</v>
      </c>
      <c r="K121">
        <v>7</v>
      </c>
      <c r="L121">
        <v>9</v>
      </c>
      <c r="M121">
        <v>7</v>
      </c>
      <c r="N121">
        <v>8</v>
      </c>
      <c r="O121">
        <v>9</v>
      </c>
      <c r="P121">
        <v>9</v>
      </c>
      <c r="Q121">
        <v>9</v>
      </c>
      <c r="R121">
        <v>9</v>
      </c>
      <c r="S121" s="3" t="s">
        <v>20</v>
      </c>
      <c r="T121" s="1" t="s">
        <v>25</v>
      </c>
      <c r="U121" s="1" t="s">
        <v>28</v>
      </c>
      <c r="V121" s="1" t="s">
        <v>29</v>
      </c>
      <c r="W121" s="1" t="s">
        <v>33</v>
      </c>
      <c r="X121" s="1" t="s">
        <v>49</v>
      </c>
      <c r="Y121" s="5">
        <v>1</v>
      </c>
    </row>
    <row r="122" spans="1:25">
      <c r="A122" s="2">
        <v>44671.417442129627</v>
      </c>
      <c r="B122" s="2">
        <v>44671.419861111113</v>
      </c>
      <c r="C122" s="1" t="s">
        <v>331</v>
      </c>
      <c r="D122" s="1" t="s">
        <v>332</v>
      </c>
      <c r="E122" s="1" t="s">
        <v>333</v>
      </c>
      <c r="F122">
        <v>10</v>
      </c>
      <c r="G122">
        <v>6</v>
      </c>
      <c r="H122">
        <v>6</v>
      </c>
      <c r="I122">
        <v>8</v>
      </c>
      <c r="J122">
        <v>5</v>
      </c>
      <c r="K122">
        <v>10</v>
      </c>
      <c r="L122">
        <v>10</v>
      </c>
      <c r="M122">
        <v>10</v>
      </c>
      <c r="N122">
        <v>10</v>
      </c>
      <c r="O122">
        <v>10</v>
      </c>
      <c r="P122">
        <v>10</v>
      </c>
      <c r="Q122">
        <v>9</v>
      </c>
      <c r="R122">
        <v>10</v>
      </c>
      <c r="S122" s="3" t="s">
        <v>21</v>
      </c>
      <c r="T122" s="1" t="s">
        <v>25</v>
      </c>
      <c r="U122" s="1" t="s">
        <v>28</v>
      </c>
      <c r="V122" s="1" t="s">
        <v>29</v>
      </c>
      <c r="W122" s="1" t="s">
        <v>33</v>
      </c>
      <c r="X122" s="1" t="s">
        <v>49</v>
      </c>
      <c r="Y122" s="5">
        <v>1</v>
      </c>
    </row>
    <row r="123" spans="1:25">
      <c r="A123" s="2">
        <v>44671.417754629627</v>
      </c>
      <c r="B123" s="2">
        <v>44671.42046296296</v>
      </c>
      <c r="C123" s="1" t="s">
        <v>334</v>
      </c>
      <c r="D123" s="1" t="s">
        <v>335</v>
      </c>
      <c r="E123" s="1" t="s">
        <v>336</v>
      </c>
      <c r="F123">
        <v>6</v>
      </c>
      <c r="G123">
        <v>6</v>
      </c>
      <c r="H123">
        <v>6</v>
      </c>
      <c r="I123">
        <v>5</v>
      </c>
      <c r="J123">
        <v>5</v>
      </c>
      <c r="K123">
        <v>5</v>
      </c>
      <c r="L123">
        <v>5</v>
      </c>
      <c r="M123">
        <v>5</v>
      </c>
      <c r="N123">
        <v>5</v>
      </c>
      <c r="O123">
        <v>6</v>
      </c>
      <c r="P123">
        <v>6</v>
      </c>
      <c r="Q123">
        <v>6</v>
      </c>
      <c r="R123">
        <v>6</v>
      </c>
      <c r="S123" s="3" t="s">
        <v>21</v>
      </c>
      <c r="T123" s="1" t="s">
        <v>25</v>
      </c>
      <c r="U123" s="1" t="s">
        <v>28</v>
      </c>
      <c r="V123" s="1" t="s">
        <v>28</v>
      </c>
      <c r="W123" s="1" t="s">
        <v>33</v>
      </c>
      <c r="X123" s="1" t="s">
        <v>49</v>
      </c>
      <c r="Y123" s="5">
        <v>1</v>
      </c>
    </row>
    <row r="124" spans="1:25">
      <c r="A124" s="2">
        <v>44671.419930555552</v>
      </c>
      <c r="B124" s="2">
        <v>44671.421284722222</v>
      </c>
      <c r="C124" s="1" t="s">
        <v>337</v>
      </c>
      <c r="D124" s="1" t="s">
        <v>338</v>
      </c>
      <c r="E124" s="1" t="s">
        <v>222</v>
      </c>
      <c r="F124">
        <v>9</v>
      </c>
      <c r="G124">
        <v>9</v>
      </c>
      <c r="H124">
        <v>10</v>
      </c>
      <c r="I124">
        <v>10</v>
      </c>
      <c r="J124">
        <v>10</v>
      </c>
      <c r="K124">
        <v>8</v>
      </c>
      <c r="L124">
        <v>10</v>
      </c>
      <c r="M124">
        <v>10</v>
      </c>
      <c r="N124">
        <v>8</v>
      </c>
      <c r="O124">
        <v>8</v>
      </c>
      <c r="P124">
        <v>10</v>
      </c>
      <c r="Q124">
        <v>10</v>
      </c>
      <c r="R124">
        <v>10</v>
      </c>
      <c r="S124" s="3" t="s">
        <v>19</v>
      </c>
      <c r="T124" s="1" t="s">
        <v>25</v>
      </c>
      <c r="U124" s="1" t="s">
        <v>28</v>
      </c>
      <c r="V124" s="1" t="s">
        <v>29</v>
      </c>
      <c r="W124" s="1" t="s">
        <v>33</v>
      </c>
      <c r="X124" s="1" t="s">
        <v>49</v>
      </c>
      <c r="Y124" s="5">
        <v>1</v>
      </c>
    </row>
    <row r="125" spans="1:25">
      <c r="A125" s="2">
        <v>44671.421342592592</v>
      </c>
      <c r="B125" s="2">
        <v>44671.424097222225</v>
      </c>
      <c r="C125" s="1" t="s">
        <v>339</v>
      </c>
      <c r="D125" s="1" t="s">
        <v>340</v>
      </c>
      <c r="E125" s="1" t="s">
        <v>341</v>
      </c>
      <c r="F125">
        <v>6</v>
      </c>
      <c r="G125">
        <v>6</v>
      </c>
      <c r="H125">
        <v>4</v>
      </c>
      <c r="I125">
        <v>6</v>
      </c>
      <c r="J125">
        <v>4</v>
      </c>
      <c r="K125">
        <v>7</v>
      </c>
      <c r="L125">
        <v>6</v>
      </c>
      <c r="M125">
        <v>5</v>
      </c>
      <c r="N125">
        <v>7</v>
      </c>
      <c r="O125">
        <v>7</v>
      </c>
      <c r="P125">
        <v>5</v>
      </c>
      <c r="Q125">
        <v>6</v>
      </c>
      <c r="R125">
        <v>6</v>
      </c>
      <c r="S125" s="3" t="s">
        <v>22</v>
      </c>
      <c r="T125" s="1" t="s">
        <v>25</v>
      </c>
      <c r="U125" s="1" t="s">
        <v>28</v>
      </c>
      <c r="V125" s="1" t="s">
        <v>29</v>
      </c>
      <c r="W125" s="1" t="s">
        <v>34</v>
      </c>
      <c r="X125" s="1" t="s">
        <v>49</v>
      </c>
      <c r="Y125" s="5">
        <v>1</v>
      </c>
    </row>
    <row r="126" spans="1:25">
      <c r="A126" s="2">
        <v>44671.421782407408</v>
      </c>
      <c r="B126" s="2">
        <v>44671.424386574072</v>
      </c>
      <c r="C126" s="1" t="s">
        <v>342</v>
      </c>
      <c r="D126" s="1" t="s">
        <v>343</v>
      </c>
      <c r="E126" s="1" t="s">
        <v>55</v>
      </c>
      <c r="F126">
        <v>10</v>
      </c>
      <c r="G126">
        <v>10</v>
      </c>
      <c r="H126">
        <v>10</v>
      </c>
      <c r="I126">
        <v>9</v>
      </c>
      <c r="J126">
        <v>8</v>
      </c>
      <c r="K126">
        <v>10</v>
      </c>
      <c r="L126">
        <v>10</v>
      </c>
      <c r="M126">
        <v>10</v>
      </c>
      <c r="N126">
        <v>9</v>
      </c>
      <c r="O126">
        <v>9</v>
      </c>
      <c r="P126">
        <v>9</v>
      </c>
      <c r="Q126">
        <v>10</v>
      </c>
      <c r="R126">
        <v>10</v>
      </c>
      <c r="S126" s="3" t="s">
        <v>19</v>
      </c>
      <c r="T126" s="1" t="s">
        <v>25</v>
      </c>
      <c r="U126" s="1" t="s">
        <v>28</v>
      </c>
      <c r="V126" s="1" t="s">
        <v>29</v>
      </c>
      <c r="W126" s="1" t="s">
        <v>33</v>
      </c>
      <c r="X126" s="1" t="s">
        <v>49</v>
      </c>
      <c r="Y126" s="5">
        <v>1</v>
      </c>
    </row>
    <row r="127" spans="1:25">
      <c r="A127" s="2">
        <v>44671.421307870369</v>
      </c>
      <c r="B127" s="2">
        <v>44671.424641203703</v>
      </c>
      <c r="C127" s="1" t="s">
        <v>344</v>
      </c>
      <c r="D127" s="1" t="s">
        <v>345</v>
      </c>
      <c r="E127" s="1" t="s">
        <v>346</v>
      </c>
      <c r="F127">
        <v>8</v>
      </c>
      <c r="G127">
        <v>8</v>
      </c>
      <c r="H127">
        <v>5</v>
      </c>
      <c r="I127">
        <v>5</v>
      </c>
      <c r="J127">
        <v>7</v>
      </c>
      <c r="K127">
        <v>7</v>
      </c>
      <c r="L127">
        <v>10</v>
      </c>
      <c r="M127">
        <v>10</v>
      </c>
      <c r="N127">
        <v>8</v>
      </c>
      <c r="O127">
        <v>10</v>
      </c>
      <c r="P127">
        <v>10</v>
      </c>
      <c r="Q127">
        <v>10</v>
      </c>
      <c r="R127">
        <v>10</v>
      </c>
      <c r="S127" s="3" t="s">
        <v>21</v>
      </c>
      <c r="T127" s="1" t="s">
        <v>25</v>
      </c>
      <c r="U127" s="1" t="s">
        <v>28</v>
      </c>
      <c r="V127" s="1" t="s">
        <v>28</v>
      </c>
      <c r="W127" s="1" t="s">
        <v>33</v>
      </c>
      <c r="X127" s="1" t="s">
        <v>49</v>
      </c>
      <c r="Y127" s="5">
        <v>1</v>
      </c>
    </row>
    <row r="128" spans="1:25">
      <c r="A128" s="2">
        <v>44671.422210648147</v>
      </c>
      <c r="B128" s="2">
        <v>44671.425787037035</v>
      </c>
      <c r="C128" s="1" t="s">
        <v>347</v>
      </c>
      <c r="D128" s="1" t="s">
        <v>348</v>
      </c>
      <c r="E128" s="1" t="s">
        <v>55</v>
      </c>
      <c r="F128">
        <v>10</v>
      </c>
      <c r="G128">
        <v>5</v>
      </c>
      <c r="H128">
        <v>5</v>
      </c>
      <c r="I128">
        <v>5</v>
      </c>
      <c r="J128">
        <v>8</v>
      </c>
      <c r="K128">
        <v>7</v>
      </c>
      <c r="L128">
        <v>8</v>
      </c>
      <c r="M128">
        <v>10</v>
      </c>
      <c r="N128">
        <v>8</v>
      </c>
      <c r="O128">
        <v>10</v>
      </c>
      <c r="P128">
        <v>8</v>
      </c>
      <c r="Q128">
        <v>8</v>
      </c>
      <c r="R128">
        <v>6</v>
      </c>
      <c r="S128" s="3" t="s">
        <v>20</v>
      </c>
      <c r="T128" s="1" t="s">
        <v>25</v>
      </c>
      <c r="U128" s="1" t="s">
        <v>28</v>
      </c>
      <c r="V128" s="1" t="s">
        <v>29</v>
      </c>
      <c r="W128" s="1" t="s">
        <v>33</v>
      </c>
      <c r="X128" s="1" t="s">
        <v>49</v>
      </c>
      <c r="Y128" s="5">
        <v>1</v>
      </c>
    </row>
    <row r="129" spans="1:25">
      <c r="A129" s="2">
        <v>44671.425879629627</v>
      </c>
      <c r="B129" s="2">
        <v>44671.430798611109</v>
      </c>
      <c r="C129" s="1" t="s">
        <v>349</v>
      </c>
      <c r="D129" s="1" t="s">
        <v>350</v>
      </c>
      <c r="E129" s="1" t="s">
        <v>351</v>
      </c>
      <c r="F129">
        <v>10</v>
      </c>
      <c r="G129">
        <v>10</v>
      </c>
      <c r="H129">
        <v>8</v>
      </c>
      <c r="I129">
        <v>8</v>
      </c>
      <c r="J129">
        <v>10</v>
      </c>
      <c r="K129">
        <v>10</v>
      </c>
      <c r="L129">
        <v>10</v>
      </c>
      <c r="M129">
        <v>8</v>
      </c>
      <c r="N129">
        <v>10</v>
      </c>
      <c r="O129">
        <v>10</v>
      </c>
      <c r="P129">
        <v>10</v>
      </c>
      <c r="Q129">
        <v>10</v>
      </c>
      <c r="R129">
        <v>8</v>
      </c>
      <c r="S129" s="3" t="s">
        <v>21</v>
      </c>
      <c r="T129" s="1" t="s">
        <v>25</v>
      </c>
      <c r="U129" s="1" t="s">
        <v>28</v>
      </c>
      <c r="V129" s="1" t="s">
        <v>28</v>
      </c>
      <c r="W129" s="1" t="s">
        <v>33</v>
      </c>
      <c r="X129" s="1" t="s">
        <v>49</v>
      </c>
      <c r="Y129" s="5">
        <v>1</v>
      </c>
    </row>
    <row r="130" spans="1:25">
      <c r="A130" s="2">
        <v>44671.427476851852</v>
      </c>
      <c r="B130" s="2">
        <v>44671.43105324074</v>
      </c>
      <c r="C130" s="1" t="s">
        <v>352</v>
      </c>
      <c r="D130" s="1" t="s">
        <v>353</v>
      </c>
      <c r="E130" s="1" t="s">
        <v>108</v>
      </c>
      <c r="F130">
        <v>9</v>
      </c>
      <c r="G130">
        <v>9</v>
      </c>
      <c r="H130">
        <v>9</v>
      </c>
      <c r="I130">
        <v>8</v>
      </c>
      <c r="J130">
        <v>8</v>
      </c>
      <c r="K130">
        <v>9</v>
      </c>
      <c r="L130">
        <v>9</v>
      </c>
      <c r="M130">
        <v>6</v>
      </c>
      <c r="N130">
        <v>8</v>
      </c>
      <c r="O130">
        <v>10</v>
      </c>
      <c r="P130">
        <v>10</v>
      </c>
      <c r="Q130">
        <v>10</v>
      </c>
      <c r="R130">
        <v>10</v>
      </c>
      <c r="S130" s="3" t="s">
        <v>19</v>
      </c>
      <c r="T130" s="1" t="s">
        <v>25</v>
      </c>
      <c r="U130" s="1" t="s">
        <v>28</v>
      </c>
      <c r="V130" s="1" t="s">
        <v>29</v>
      </c>
      <c r="W130" s="1" t="s">
        <v>33</v>
      </c>
      <c r="X130" s="1" t="s">
        <v>49</v>
      </c>
      <c r="Y130" s="5">
        <v>1</v>
      </c>
    </row>
    <row r="131" spans="1:25">
      <c r="A131" s="2">
        <v>44671.429583333331</v>
      </c>
      <c r="B131" s="2">
        <v>44671.432303240741</v>
      </c>
      <c r="C131" s="1" t="s">
        <v>354</v>
      </c>
      <c r="D131" s="1" t="s">
        <v>355</v>
      </c>
      <c r="E131" s="1" t="s">
        <v>71</v>
      </c>
      <c r="F131">
        <v>8</v>
      </c>
      <c r="G131">
        <v>8</v>
      </c>
      <c r="H131">
        <v>8</v>
      </c>
      <c r="I131">
        <v>8</v>
      </c>
      <c r="J131">
        <v>10</v>
      </c>
      <c r="K131">
        <v>8</v>
      </c>
      <c r="L131">
        <v>9</v>
      </c>
      <c r="M131">
        <v>10</v>
      </c>
      <c r="N131">
        <v>7</v>
      </c>
      <c r="O131">
        <v>9</v>
      </c>
      <c r="P131">
        <v>8</v>
      </c>
      <c r="Q131">
        <v>8</v>
      </c>
      <c r="R131">
        <v>8</v>
      </c>
      <c r="S131" s="3" t="s">
        <v>19</v>
      </c>
      <c r="T131" s="1" t="s">
        <v>25</v>
      </c>
      <c r="U131" s="1" t="s">
        <v>28</v>
      </c>
      <c r="V131" s="1" t="s">
        <v>29</v>
      </c>
      <c r="W131" s="1" t="s">
        <v>33</v>
      </c>
      <c r="X131" s="1" t="s">
        <v>49</v>
      </c>
      <c r="Y131" s="5">
        <v>1</v>
      </c>
    </row>
    <row r="132" spans="1:25">
      <c r="A132" s="2">
        <v>44671.429745370369</v>
      </c>
      <c r="B132" s="2">
        <v>44671.43277777778</v>
      </c>
      <c r="C132" s="1" t="s">
        <v>356</v>
      </c>
      <c r="D132" s="1" t="s">
        <v>357</v>
      </c>
      <c r="E132" s="1" t="s">
        <v>358</v>
      </c>
      <c r="F132">
        <v>7</v>
      </c>
      <c r="G132">
        <v>7</v>
      </c>
      <c r="H132">
        <v>7</v>
      </c>
      <c r="I132">
        <v>5</v>
      </c>
      <c r="J132">
        <v>7</v>
      </c>
      <c r="K132">
        <v>8</v>
      </c>
      <c r="L132">
        <v>8</v>
      </c>
      <c r="M132">
        <v>7</v>
      </c>
      <c r="N132">
        <v>8</v>
      </c>
      <c r="O132">
        <v>8</v>
      </c>
      <c r="P132">
        <v>7</v>
      </c>
      <c r="Q132">
        <v>8</v>
      </c>
      <c r="R132">
        <v>8</v>
      </c>
      <c r="S132" s="3" t="s">
        <v>21</v>
      </c>
      <c r="T132" s="1" t="s">
        <v>25</v>
      </c>
      <c r="U132" s="1" t="s">
        <v>28</v>
      </c>
      <c r="V132" s="1" t="s">
        <v>29</v>
      </c>
      <c r="W132" s="1" t="s">
        <v>33</v>
      </c>
      <c r="X132" s="1" t="s">
        <v>49</v>
      </c>
      <c r="Y132" s="5">
        <v>1</v>
      </c>
    </row>
    <row r="133" spans="1:25">
      <c r="A133" s="2">
        <v>44671.436956018515</v>
      </c>
      <c r="B133" s="2">
        <v>44671.43949074074</v>
      </c>
      <c r="C133" s="1" t="s">
        <v>359</v>
      </c>
      <c r="D133" s="1" t="s">
        <v>360</v>
      </c>
      <c r="E133" s="1" t="s">
        <v>361</v>
      </c>
      <c r="F133">
        <v>8</v>
      </c>
      <c r="G133">
        <v>8</v>
      </c>
      <c r="H133">
        <v>8</v>
      </c>
      <c r="I133">
        <v>8</v>
      </c>
      <c r="J133">
        <v>9</v>
      </c>
      <c r="K133">
        <v>8</v>
      </c>
      <c r="L133">
        <v>8</v>
      </c>
      <c r="M133">
        <v>8</v>
      </c>
      <c r="N133">
        <v>8</v>
      </c>
      <c r="O133">
        <v>8</v>
      </c>
      <c r="P133">
        <v>6</v>
      </c>
      <c r="Q133">
        <v>6</v>
      </c>
      <c r="R133">
        <v>6</v>
      </c>
      <c r="S133" s="3" t="s">
        <v>21</v>
      </c>
      <c r="T133" s="1" t="s">
        <v>26</v>
      </c>
      <c r="U133" s="1" t="s">
        <v>28</v>
      </c>
      <c r="V133" s="1" t="s">
        <v>28</v>
      </c>
      <c r="W133" s="1" t="s">
        <v>33</v>
      </c>
      <c r="X133" s="1" t="s">
        <v>49</v>
      </c>
      <c r="Y133" s="5">
        <v>1</v>
      </c>
    </row>
    <row r="134" spans="1:25">
      <c r="A134" s="2">
        <v>44671.437685185185</v>
      </c>
      <c r="B134" s="2">
        <v>44671.43954861111</v>
      </c>
      <c r="C134" s="1" t="s">
        <v>362</v>
      </c>
      <c r="D134" s="1" t="s">
        <v>363</v>
      </c>
      <c r="E134" s="1" t="s">
        <v>328</v>
      </c>
      <c r="F134">
        <v>10</v>
      </c>
      <c r="G134">
        <v>10</v>
      </c>
      <c r="H134">
        <v>8</v>
      </c>
      <c r="I134">
        <v>7</v>
      </c>
      <c r="J134">
        <v>10</v>
      </c>
      <c r="K134">
        <v>6</v>
      </c>
      <c r="L134">
        <v>8</v>
      </c>
      <c r="M134">
        <v>4</v>
      </c>
      <c r="N134">
        <v>7</v>
      </c>
      <c r="O134">
        <v>10</v>
      </c>
      <c r="P134">
        <v>10</v>
      </c>
      <c r="Q134">
        <v>9</v>
      </c>
      <c r="R134">
        <v>5</v>
      </c>
      <c r="S134" s="3" t="s">
        <v>21</v>
      </c>
      <c r="T134" s="1" t="s">
        <v>26</v>
      </c>
      <c r="U134" s="1" t="s">
        <v>28</v>
      </c>
      <c r="V134" s="1" t="s">
        <v>28</v>
      </c>
      <c r="W134" s="1" t="s">
        <v>33</v>
      </c>
      <c r="X134" s="1" t="s">
        <v>49</v>
      </c>
      <c r="Y134" s="5">
        <v>1</v>
      </c>
    </row>
    <row r="135" spans="1:25">
      <c r="A135" s="2">
        <v>44671.436689814815</v>
      </c>
      <c r="B135" s="2">
        <v>44671.440266203703</v>
      </c>
      <c r="C135" s="1" t="s">
        <v>364</v>
      </c>
      <c r="D135" s="1" t="s">
        <v>365</v>
      </c>
      <c r="E135" s="1" t="s">
        <v>366</v>
      </c>
      <c r="F135">
        <v>8</v>
      </c>
      <c r="G135">
        <v>8</v>
      </c>
      <c r="H135">
        <v>7</v>
      </c>
      <c r="I135">
        <v>5</v>
      </c>
      <c r="J135">
        <v>9</v>
      </c>
      <c r="K135">
        <v>4</v>
      </c>
      <c r="L135">
        <v>10</v>
      </c>
      <c r="M135">
        <v>8</v>
      </c>
      <c r="N135">
        <v>9</v>
      </c>
      <c r="O135">
        <v>9</v>
      </c>
      <c r="P135">
        <v>5</v>
      </c>
      <c r="Q135">
        <v>7</v>
      </c>
      <c r="R135">
        <v>5</v>
      </c>
      <c r="S135" s="3" t="s">
        <v>22</v>
      </c>
      <c r="T135" s="1" t="s">
        <v>25</v>
      </c>
      <c r="U135" s="1" t="s">
        <v>28</v>
      </c>
      <c r="V135" s="1" t="s">
        <v>29</v>
      </c>
      <c r="W135" s="1" t="s">
        <v>33</v>
      </c>
      <c r="X135" s="1" t="s">
        <v>49</v>
      </c>
      <c r="Y135" s="5">
        <v>1</v>
      </c>
    </row>
    <row r="136" spans="1:25">
      <c r="A136" s="2">
        <v>44671.436180555553</v>
      </c>
      <c r="B136" s="2">
        <v>44671.44059027778</v>
      </c>
      <c r="C136" s="1" t="s">
        <v>367</v>
      </c>
      <c r="D136" s="1" t="s">
        <v>368</v>
      </c>
      <c r="E136" s="1" t="s">
        <v>369</v>
      </c>
      <c r="F136">
        <v>3</v>
      </c>
      <c r="G136">
        <v>3</v>
      </c>
      <c r="H136">
        <v>5</v>
      </c>
      <c r="I136">
        <v>5</v>
      </c>
      <c r="J136">
        <v>7</v>
      </c>
      <c r="K136">
        <v>9</v>
      </c>
      <c r="L136">
        <v>5</v>
      </c>
      <c r="M136">
        <v>5</v>
      </c>
      <c r="N136">
        <v>5</v>
      </c>
      <c r="O136">
        <v>7</v>
      </c>
      <c r="P136">
        <v>10</v>
      </c>
      <c r="Q136">
        <v>10</v>
      </c>
      <c r="R136">
        <v>7</v>
      </c>
      <c r="S136" s="3" t="s">
        <v>21</v>
      </c>
      <c r="T136" s="1" t="s">
        <v>25</v>
      </c>
      <c r="U136" s="1" t="s">
        <v>28</v>
      </c>
      <c r="V136" s="1" t="s">
        <v>28</v>
      </c>
      <c r="W136" s="1" t="s">
        <v>32</v>
      </c>
      <c r="X136" s="1" t="s">
        <v>49</v>
      </c>
      <c r="Y136" s="5">
        <v>1</v>
      </c>
    </row>
    <row r="137" spans="1:25">
      <c r="A137" s="2">
        <v>44671.436423611114</v>
      </c>
      <c r="B137" s="2">
        <v>44671.440775462965</v>
      </c>
      <c r="C137" s="1" t="s">
        <v>370</v>
      </c>
      <c r="D137" s="1" t="s">
        <v>371</v>
      </c>
      <c r="E137" s="1" t="s">
        <v>58</v>
      </c>
      <c r="F137">
        <v>9</v>
      </c>
      <c r="G137">
        <v>8</v>
      </c>
      <c r="H137">
        <v>7</v>
      </c>
      <c r="I137">
        <v>7</v>
      </c>
      <c r="J137">
        <v>8</v>
      </c>
      <c r="K137">
        <v>8</v>
      </c>
      <c r="L137">
        <v>6</v>
      </c>
      <c r="M137">
        <v>6</v>
      </c>
      <c r="N137">
        <v>9</v>
      </c>
      <c r="O137">
        <v>8</v>
      </c>
      <c r="P137">
        <v>9</v>
      </c>
      <c r="Q137">
        <v>6</v>
      </c>
      <c r="R137">
        <v>8</v>
      </c>
      <c r="S137" s="3" t="s">
        <v>21</v>
      </c>
      <c r="T137" s="1" t="s">
        <v>25</v>
      </c>
      <c r="U137" s="1" t="s">
        <v>28</v>
      </c>
      <c r="V137" s="1" t="s">
        <v>28</v>
      </c>
      <c r="W137" s="1" t="s">
        <v>33</v>
      </c>
      <c r="X137" s="1" t="s">
        <v>49</v>
      </c>
      <c r="Y137" s="5">
        <v>1</v>
      </c>
    </row>
    <row r="138" spans="1:25">
      <c r="A138" s="2">
        <v>44671.437731481485</v>
      </c>
      <c r="B138" s="2">
        <v>44671.442326388889</v>
      </c>
      <c r="C138" s="1" t="s">
        <v>372</v>
      </c>
      <c r="D138" s="1" t="s">
        <v>373</v>
      </c>
      <c r="E138" s="1" t="s">
        <v>374</v>
      </c>
      <c r="F138">
        <v>8</v>
      </c>
      <c r="G138">
        <v>8</v>
      </c>
      <c r="H138">
        <v>8</v>
      </c>
      <c r="I138">
        <v>7</v>
      </c>
      <c r="J138">
        <v>6</v>
      </c>
      <c r="K138">
        <v>9</v>
      </c>
      <c r="L138">
        <v>8</v>
      </c>
      <c r="M138">
        <v>9</v>
      </c>
      <c r="N138">
        <v>8</v>
      </c>
      <c r="O138">
        <v>10</v>
      </c>
      <c r="P138">
        <v>9</v>
      </c>
      <c r="Q138">
        <v>10</v>
      </c>
      <c r="R138">
        <v>8</v>
      </c>
      <c r="S138" s="3" t="s">
        <v>22</v>
      </c>
      <c r="T138" s="1" t="s">
        <v>25</v>
      </c>
      <c r="U138" s="1" t="s">
        <v>28</v>
      </c>
      <c r="V138" s="1" t="s">
        <v>28</v>
      </c>
      <c r="W138" s="1" t="s">
        <v>33</v>
      </c>
      <c r="X138" s="1" t="s">
        <v>49</v>
      </c>
      <c r="Y138" s="5">
        <v>1</v>
      </c>
    </row>
    <row r="139" spans="1:25">
      <c r="A139" s="2">
        <v>44671.440057870372</v>
      </c>
      <c r="B139" s="2">
        <v>44671.44259259259</v>
      </c>
      <c r="C139" s="1" t="s">
        <v>375</v>
      </c>
      <c r="D139" s="1" t="s">
        <v>376</v>
      </c>
      <c r="E139" s="1" t="s">
        <v>377</v>
      </c>
      <c r="F139">
        <v>7</v>
      </c>
      <c r="G139">
        <v>6</v>
      </c>
      <c r="H139">
        <v>6</v>
      </c>
      <c r="I139">
        <v>5</v>
      </c>
      <c r="J139">
        <v>6</v>
      </c>
      <c r="K139">
        <v>7</v>
      </c>
      <c r="L139">
        <v>5</v>
      </c>
      <c r="M139">
        <v>6</v>
      </c>
      <c r="N139">
        <v>6</v>
      </c>
      <c r="O139">
        <v>6</v>
      </c>
      <c r="P139">
        <v>7</v>
      </c>
      <c r="Q139">
        <v>7</v>
      </c>
      <c r="R139">
        <v>6</v>
      </c>
      <c r="S139" s="3" t="s">
        <v>21</v>
      </c>
      <c r="T139" s="1" t="s">
        <v>25</v>
      </c>
      <c r="U139" s="1" t="s">
        <v>28</v>
      </c>
      <c r="V139" s="1" t="s">
        <v>28</v>
      </c>
      <c r="W139" s="1" t="s">
        <v>33</v>
      </c>
      <c r="X139" s="1" t="s">
        <v>49</v>
      </c>
      <c r="Y139" s="5">
        <v>1</v>
      </c>
    </row>
    <row r="140" spans="1:25">
      <c r="A140" s="2">
        <v>44671.439004629632</v>
      </c>
      <c r="B140" s="2">
        <v>44671.443067129629</v>
      </c>
      <c r="C140" s="1" t="s">
        <v>378</v>
      </c>
      <c r="D140" s="1" t="s">
        <v>379</v>
      </c>
      <c r="E140" s="1" t="s">
        <v>380</v>
      </c>
      <c r="F140">
        <v>9</v>
      </c>
      <c r="G140">
        <v>9</v>
      </c>
      <c r="H140">
        <v>9</v>
      </c>
      <c r="I140">
        <v>10</v>
      </c>
      <c r="J140">
        <v>10</v>
      </c>
      <c r="K140">
        <v>8</v>
      </c>
      <c r="L140">
        <v>9</v>
      </c>
      <c r="M140">
        <v>10</v>
      </c>
      <c r="N140">
        <v>10</v>
      </c>
      <c r="O140">
        <v>10</v>
      </c>
      <c r="P140">
        <v>10</v>
      </c>
      <c r="Q140">
        <v>10</v>
      </c>
      <c r="R140">
        <v>10</v>
      </c>
      <c r="S140" s="3" t="s">
        <v>21</v>
      </c>
      <c r="T140" s="1" t="s">
        <v>25</v>
      </c>
      <c r="U140" s="1" t="s">
        <v>28</v>
      </c>
      <c r="V140" s="1" t="s">
        <v>29</v>
      </c>
      <c r="W140" s="1" t="s">
        <v>33</v>
      </c>
      <c r="X140" s="1" t="s">
        <v>49</v>
      </c>
      <c r="Y140" s="5">
        <v>1</v>
      </c>
    </row>
    <row r="141" spans="1:25">
      <c r="A141" s="2">
        <v>44671.439502314817</v>
      </c>
      <c r="B141" s="2">
        <v>44671.443576388891</v>
      </c>
      <c r="C141" s="1" t="s">
        <v>378</v>
      </c>
      <c r="D141" s="1" t="s">
        <v>379</v>
      </c>
      <c r="E141" s="1" t="s">
        <v>380</v>
      </c>
      <c r="F141">
        <v>9</v>
      </c>
      <c r="G141">
        <v>9</v>
      </c>
      <c r="H141">
        <v>9</v>
      </c>
      <c r="I141">
        <v>10</v>
      </c>
      <c r="J141">
        <v>10</v>
      </c>
      <c r="K141">
        <v>8</v>
      </c>
      <c r="L141">
        <v>9</v>
      </c>
      <c r="M141">
        <v>10</v>
      </c>
      <c r="N141">
        <v>10</v>
      </c>
      <c r="O141">
        <v>10</v>
      </c>
      <c r="P141">
        <v>10</v>
      </c>
      <c r="Q141">
        <v>10</v>
      </c>
      <c r="R141">
        <v>10</v>
      </c>
      <c r="S141" s="3" t="s">
        <v>21</v>
      </c>
      <c r="T141" s="1" t="s">
        <v>25</v>
      </c>
      <c r="U141" s="1" t="s">
        <v>28</v>
      </c>
      <c r="V141" s="1" t="s">
        <v>29</v>
      </c>
      <c r="W141" s="1" t="s">
        <v>33</v>
      </c>
      <c r="X141" s="1" t="s">
        <v>49</v>
      </c>
      <c r="Y141" s="5">
        <v>1</v>
      </c>
    </row>
    <row r="142" spans="1:25">
      <c r="A142" s="2">
        <v>44671.444166666668</v>
      </c>
      <c r="B142" s="2">
        <v>44671.446898148148</v>
      </c>
      <c r="C142" s="1" t="s">
        <v>381</v>
      </c>
      <c r="D142" s="1" t="s">
        <v>382</v>
      </c>
      <c r="E142" s="1" t="s">
        <v>383</v>
      </c>
      <c r="F142">
        <v>10</v>
      </c>
      <c r="G142">
        <v>7</v>
      </c>
      <c r="H142">
        <v>7</v>
      </c>
      <c r="I142">
        <v>6</v>
      </c>
      <c r="J142">
        <v>7</v>
      </c>
      <c r="K142">
        <v>7</v>
      </c>
      <c r="L142">
        <v>8</v>
      </c>
      <c r="M142">
        <v>6</v>
      </c>
      <c r="N142">
        <v>6</v>
      </c>
      <c r="O142">
        <v>7</v>
      </c>
      <c r="P142">
        <v>6</v>
      </c>
      <c r="Q142">
        <v>7</v>
      </c>
      <c r="R142">
        <v>6</v>
      </c>
      <c r="S142" s="3" t="s">
        <v>22</v>
      </c>
      <c r="T142" s="1" t="s">
        <v>25</v>
      </c>
      <c r="U142" s="1" t="s">
        <v>28</v>
      </c>
      <c r="V142" s="1" t="s">
        <v>28</v>
      </c>
      <c r="W142" s="1" t="s">
        <v>33</v>
      </c>
      <c r="X142" s="1" t="s">
        <v>49</v>
      </c>
      <c r="Y142" s="5">
        <v>1</v>
      </c>
    </row>
    <row r="143" spans="1:25">
      <c r="A143" s="11" t="s">
        <v>384</v>
      </c>
      <c r="B143" s="11"/>
      <c r="C143"/>
      <c r="D143" s="12"/>
      <c r="E143" s="13"/>
      <c r="F143" s="4">
        <f>SUBTOTAL(101,Таблица1[Укажите, насколько Вы удовлетворены уровнем теоретической подготовки выпускников?])</f>
        <v>8.375886524822695</v>
      </c>
      <c r="G143" s="4">
        <f>SUBTOTAL(101,Таблица1[Укажите, насколько Вы удовлетворены умением выпускников применять теоретические знания в профессиональной деятельности?])</f>
        <v>8.085106382978724</v>
      </c>
      <c r="H143" s="4">
        <f>SUBTOTAL(101,Таблица1[Укажите, насколько Вы удовлетворены уровнем практической подготовки выпускников?])</f>
        <v>7.8226950354609928</v>
      </c>
      <c r="I143" s="4">
        <f>SUBTOTAL(101,Таблица1[Укажите, насколько Вы удовлетворены умением выпускников применять практические навыки в нестандартных ситуациях?])</f>
        <v>7.5886524822695032</v>
      </c>
      <c r="J143" s="4">
        <f>SUBTOTAL(101,Таблица1[Укажите, насколько Вы удовлетворены способностью психологической адаптации выпускников к условиям профессиональной деятельности?])</f>
        <v>8.0992907801418443</v>
      </c>
      <c r="K143" s="4">
        <f>SUBTOTAL(101,Таблица1[Укажите, насколько Вы удовлетворены способностью выпускников налаживать контакты в коллективе?])</f>
        <v>8.3900709219858154</v>
      </c>
      <c r="L143" s="4">
        <f>SUBTOTAL(101,Таблица1[Укажите, насколько Вы удовлетворены культурой общения выпускников?])</f>
        <v>8.5815602836879439</v>
      </c>
      <c r="M143" s="4">
        <f>SUBTOTAL(101,Таблица1[Укажите, насколько Вы удовлетворены способностью выпускников выстраивать контакты с потребителями услуг организации?])</f>
        <v>7.9645390070921982</v>
      </c>
      <c r="N143" s="4">
        <f>SUBTOTAL(101,Таблица1[Укажите, насколько Вы удовлетворены выполнением выпускниками должностных обязанностей?])</f>
        <v>8.3687943262411348</v>
      </c>
      <c r="O143" s="4">
        <f>SUBTOTAL(101,Таблица1[Укажите, насколько Вы удовлетворены трудовой дисциплиной и исполнительностью выпускников?])</f>
        <v>8.5815602836879439</v>
      </c>
      <c r="P143" s="4">
        <f>SUBTOTAL(101,Таблица1[Укажите, насколько Вы удовлетворены способностью выпускников брать ответственность за результат своей работы?])</f>
        <v>8.2269503546099294</v>
      </c>
      <c r="Q143" s="4">
        <f>SUBTOTAL(101,Таблица1[Укажите, насколько Вы удовлетворены способностью выпускников к самообразованию?])</f>
        <v>8.3900709219858154</v>
      </c>
      <c r="R143" s="4">
        <f>SUBTOTAL(101,Таблица1[Укажите, насколько Вы удовлетворены способностью выпускников самостоятельно организовать собственную деятельность?])</f>
        <v>8.1063829787234045</v>
      </c>
      <c r="S143"/>
      <c r="T143"/>
      <c r="U143"/>
      <c r="V143"/>
      <c r="W143"/>
      <c r="X143"/>
      <c r="Y143" s="5">
        <f>SUBTOTAL(109,Таблица1[Флаг])</f>
        <v>141</v>
      </c>
    </row>
  </sheetData>
  <conditionalFormatting sqref="F2:F14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P1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R1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4852BF98C54844499B6A107E0C1BA1A" ma:contentTypeVersion="8" ma:contentTypeDescription="Создание документа." ma:contentTypeScope="" ma:versionID="05681d48d3196f1cf2075f3b8ce6a50a">
  <xsd:schema xmlns:xsd="http://www.w3.org/2001/XMLSchema" xmlns:xs="http://www.w3.org/2001/XMLSchema" xmlns:p="http://schemas.microsoft.com/office/2006/metadata/properties" xmlns:ns2="6e304f5c-e9b6-4e3d-9e3c-397e32140f97" xmlns:ns3="5ea69be5-af4d-4dc3-8e7c-d808ddbeab16" targetNamespace="http://schemas.microsoft.com/office/2006/metadata/properties" ma:root="true" ma:fieldsID="6ff648b41b58d70bc964ac7e71345d34" ns2:_="" ns3:_="">
    <xsd:import namespace="6e304f5c-e9b6-4e3d-9e3c-397e32140f97"/>
    <xsd:import namespace="5ea69be5-af4d-4dc3-8e7c-d808ddbeab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9be5-af4d-4dc3-8e7c-d808ddbea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1FEE24-8C8E-4967-A9AF-1F7275088365}"/>
</file>

<file path=customXml/itemProps2.xml><?xml version="1.0" encoding="utf-8"?>
<ds:datastoreItem xmlns:ds="http://schemas.openxmlformats.org/officeDocument/2006/customXml" ds:itemID="{ED201278-33D9-4D6C-9F78-7BDE0EAE7F2B}"/>
</file>

<file path=customXml/itemProps3.xml><?xml version="1.0" encoding="utf-8"?>
<ds:datastoreItem xmlns:ds="http://schemas.openxmlformats.org/officeDocument/2006/customXml" ds:itemID="{FD0471ED-49D4-472C-B746-BA392F375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2022-09-01T11:27:10Z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0x01010034852BF98C54844499B6A107E0C1BA1A</vt:lpwstr>
  </property>
</Properties>
</file>